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7"/>
  <workbookPr/>
  <mc:AlternateContent xmlns:mc="http://schemas.openxmlformats.org/markup-compatibility/2006">
    <mc:Choice Requires="x15">
      <x15ac:absPath xmlns:x15ac="http://schemas.microsoft.com/office/spreadsheetml/2010/11/ac" url="\\10.110.113.6\nas\授業力向上\Ｒ６授業力向上課\20 中堅教諭等資質向上研修\★_中堅ライン確認フォルダ\★★★061220_Webページ更新\"/>
    </mc:Choice>
  </mc:AlternateContent>
  <xr:revisionPtr revIDLastSave="0" documentId="13_ncr:1_{6C4A1C2E-A1DD-422B-B140-693FE586EFE0}" xr6:coauthVersionLast="47" xr6:coauthVersionMax="47" xr10:uidLastSave="{00000000-0000-0000-0000-000000000000}"/>
  <bookViews>
    <workbookView xWindow="-120" yWindow="-120" windowWidth="29040" windowHeight="16440" xr2:uid="{00000000-000D-0000-FFFF-FFFF00000000}"/>
  </bookViews>
  <sheets>
    <sheet name="１受講者一覧" sheetId="7" r:id="rId1"/>
    <sheet name="２修了者" sheetId="8" r:id="rId2"/>
    <sheet name="３未修了者" sheetId="10" r:id="rId3"/>
  </sheets>
  <definedNames>
    <definedName name="_xlnm._FilterDatabase" localSheetId="0" hidden="1">'１受講者一覧'!$E$17:$Z$17</definedName>
    <definedName name="_xlnm.Print_Area" localSheetId="0">'１受講者一覧'!$D$1:$Z$167</definedName>
    <definedName name="_xlnm.Print_Area" localSheetId="1">'２修了者'!$B$1:$V$153</definedName>
    <definedName name="_xlnm.Print_Area" localSheetId="2">'３未修了者'!$B$1:$V$153</definedName>
    <definedName name="_xlnm.Print_Titles" localSheetId="0">'１受講者一覧'!$17:$17</definedName>
    <definedName name="_xlnm.Print_Titles" localSheetId="1">'２修了者'!$3:$3</definedName>
    <definedName name="_xlnm.Print_Titles" localSheetId="2">'３未修了者'!$3:$3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8" i="7" l="1"/>
  <c r="D19" i="7"/>
  <c r="D167" i="7" l="1"/>
  <c r="D166" i="7"/>
  <c r="D165" i="7"/>
  <c r="D164" i="7"/>
  <c r="D163" i="7"/>
  <c r="D162" i="7"/>
  <c r="D161" i="7"/>
  <c r="D160" i="7"/>
  <c r="D159" i="7"/>
  <c r="D158" i="7"/>
  <c r="D157" i="7"/>
  <c r="D156" i="7"/>
  <c r="D155" i="7"/>
  <c r="D154" i="7"/>
  <c r="D153" i="7"/>
  <c r="D152" i="7"/>
  <c r="D151" i="7"/>
  <c r="D150" i="7"/>
  <c r="D149" i="7"/>
  <c r="D148" i="7"/>
  <c r="D147" i="7"/>
  <c r="D146" i="7"/>
  <c r="D145" i="7"/>
  <c r="D144" i="7"/>
  <c r="D143" i="7"/>
  <c r="D142" i="7"/>
  <c r="D141" i="7"/>
  <c r="D140" i="7"/>
  <c r="D139" i="7"/>
  <c r="D138" i="7"/>
  <c r="D137" i="7"/>
  <c r="D136" i="7"/>
  <c r="D135" i="7"/>
  <c r="D134" i="7"/>
  <c r="D133" i="7"/>
  <c r="D132" i="7"/>
  <c r="D131" i="7"/>
  <c r="D130" i="7"/>
  <c r="D129" i="7"/>
  <c r="D128" i="7"/>
  <c r="D127" i="7"/>
  <c r="D126" i="7"/>
  <c r="D125" i="7"/>
  <c r="D124" i="7"/>
  <c r="D123" i="7"/>
  <c r="D122" i="7"/>
  <c r="D121" i="7"/>
  <c r="D120" i="7"/>
  <c r="D119" i="7"/>
  <c r="D118" i="7"/>
  <c r="D117" i="7"/>
  <c r="D116" i="7"/>
  <c r="D115" i="7"/>
  <c r="D114" i="7"/>
  <c r="D113" i="7"/>
  <c r="D112" i="7"/>
  <c r="D111" i="7"/>
  <c r="D110" i="7"/>
  <c r="D109" i="7"/>
  <c r="D108" i="7"/>
  <c r="D107" i="7"/>
  <c r="D106" i="7"/>
  <c r="D105" i="7"/>
  <c r="D104" i="7"/>
  <c r="D103" i="7"/>
  <c r="D102" i="7"/>
  <c r="D101" i="7"/>
  <c r="D100" i="7"/>
  <c r="D99" i="7"/>
  <c r="D98" i="7"/>
  <c r="D97" i="7"/>
  <c r="D96" i="7"/>
  <c r="D95" i="7"/>
  <c r="D94" i="7"/>
  <c r="D93" i="7"/>
  <c r="D92" i="7"/>
  <c r="D91" i="7"/>
  <c r="D90" i="7"/>
  <c r="D89" i="7"/>
  <c r="D88" i="7"/>
  <c r="D87" i="7"/>
  <c r="D86" i="7"/>
  <c r="D85" i="7"/>
  <c r="D84" i="7"/>
  <c r="D83" i="7"/>
  <c r="D82" i="7"/>
  <c r="D81" i="7"/>
  <c r="D80" i="7"/>
  <c r="D79" i="7"/>
  <c r="D78" i="7"/>
  <c r="D77" i="7"/>
  <c r="D76" i="7"/>
  <c r="D75" i="7"/>
  <c r="D74" i="7"/>
  <c r="D73" i="7"/>
  <c r="D72" i="7"/>
  <c r="D71" i="7"/>
  <c r="D70" i="7"/>
  <c r="D69" i="7"/>
  <c r="D68" i="7"/>
  <c r="D67" i="7"/>
  <c r="D66" i="7"/>
  <c r="D65" i="7"/>
  <c r="D64" i="7"/>
  <c r="D63" i="7"/>
  <c r="D62" i="7"/>
  <c r="D61" i="7"/>
  <c r="D60" i="7"/>
  <c r="D59" i="7"/>
  <c r="D58" i="7"/>
  <c r="D57" i="7"/>
  <c r="D56" i="7"/>
  <c r="D55" i="7"/>
  <c r="D54" i="7"/>
  <c r="D53" i="7"/>
  <c r="D52" i="7"/>
  <c r="D51" i="7"/>
  <c r="D50" i="7"/>
  <c r="D49" i="7"/>
  <c r="D48" i="7"/>
  <c r="D47" i="7"/>
  <c r="D46" i="7"/>
  <c r="D45" i="7"/>
  <c r="D44" i="7"/>
  <c r="D43" i="7"/>
  <c r="D42" i="7"/>
  <c r="D41" i="7"/>
  <c r="D40" i="7"/>
  <c r="D39" i="7"/>
  <c r="D38" i="7"/>
  <c r="D37" i="7"/>
  <c r="D36" i="7"/>
  <c r="D35" i="7"/>
  <c r="D34" i="7"/>
  <c r="D33" i="7"/>
  <c r="D32" i="7"/>
  <c r="D31" i="7"/>
  <c r="D30" i="7"/>
  <c r="D29" i="7"/>
  <c r="AC27" i="7"/>
  <c r="D20" i="7" l="1"/>
  <c r="D21" i="7" s="1"/>
  <c r="D22" i="7" s="1"/>
  <c r="D23" i="7" s="1"/>
  <c r="D24" i="7" s="1"/>
  <c r="D25" i="7" s="1"/>
  <c r="D26" i="7" s="1"/>
  <c r="D27" i="7" s="1"/>
  <c r="D28" i="7" s="1"/>
  <c r="I13" i="7" l="1"/>
  <c r="AB167" i="7" l="1"/>
  <c r="AB166" i="7"/>
  <c r="AB165" i="7"/>
  <c r="AB164" i="7"/>
  <c r="AB163" i="7"/>
  <c r="AB162" i="7"/>
  <c r="AB161" i="7"/>
  <c r="AB160" i="7"/>
  <c r="AB159" i="7"/>
  <c r="AB158" i="7"/>
  <c r="AB157" i="7"/>
  <c r="AB156" i="7"/>
  <c r="AB155" i="7"/>
  <c r="AB154" i="7"/>
  <c r="AB153" i="7"/>
  <c r="AB152" i="7"/>
  <c r="AB151" i="7"/>
  <c r="AB150" i="7"/>
  <c r="AB149" i="7"/>
  <c r="AB148" i="7"/>
  <c r="AB147" i="7"/>
  <c r="AB146" i="7"/>
  <c r="AB145" i="7"/>
  <c r="AB144" i="7"/>
  <c r="AB143" i="7"/>
  <c r="AB142" i="7"/>
  <c r="AB141" i="7"/>
  <c r="AB140" i="7"/>
  <c r="AB139" i="7"/>
  <c r="AB138" i="7"/>
  <c r="AB137" i="7"/>
  <c r="AB136" i="7"/>
  <c r="AB135" i="7"/>
  <c r="AB134" i="7"/>
  <c r="AB133" i="7"/>
  <c r="AB132" i="7"/>
  <c r="AB131" i="7"/>
  <c r="AB130" i="7"/>
  <c r="AB129" i="7"/>
  <c r="AB128" i="7"/>
  <c r="AB127" i="7"/>
  <c r="AB126" i="7"/>
  <c r="AB125" i="7"/>
  <c r="AB124" i="7"/>
  <c r="AB123" i="7"/>
  <c r="AB122" i="7"/>
  <c r="AB121" i="7"/>
  <c r="AB120" i="7"/>
  <c r="AB119" i="7"/>
  <c r="AB118" i="7"/>
  <c r="AB117" i="7"/>
  <c r="AB116" i="7"/>
  <c r="AB115" i="7"/>
  <c r="AB114" i="7"/>
  <c r="AB113" i="7"/>
  <c r="AB112" i="7"/>
  <c r="AB111" i="7"/>
  <c r="AB110" i="7"/>
  <c r="AB109" i="7"/>
  <c r="AB108" i="7"/>
  <c r="AB107" i="7"/>
  <c r="AB106" i="7"/>
  <c r="AB105" i="7"/>
  <c r="AB104" i="7"/>
  <c r="AB103" i="7"/>
  <c r="AB102" i="7"/>
  <c r="AB101" i="7"/>
  <c r="AB100" i="7"/>
  <c r="AB99" i="7"/>
  <c r="AB98" i="7"/>
  <c r="AB97" i="7"/>
  <c r="AB96" i="7"/>
  <c r="AB95" i="7"/>
  <c r="AB94" i="7"/>
  <c r="AB93" i="7"/>
  <c r="AB92" i="7"/>
  <c r="AB91" i="7"/>
  <c r="AB90" i="7"/>
  <c r="AB89" i="7"/>
  <c r="AB88" i="7"/>
  <c r="AB87" i="7"/>
  <c r="AB86" i="7"/>
  <c r="AB85" i="7"/>
  <c r="AB84" i="7"/>
  <c r="AB83" i="7"/>
  <c r="AB82" i="7"/>
  <c r="AB81" i="7"/>
  <c r="AB80" i="7"/>
  <c r="AB79" i="7"/>
  <c r="AB78" i="7"/>
  <c r="AB77" i="7"/>
  <c r="AB76" i="7"/>
  <c r="AB75" i="7"/>
  <c r="AB74" i="7"/>
  <c r="AB73" i="7"/>
  <c r="AB72" i="7"/>
  <c r="AB71" i="7"/>
  <c r="AB70" i="7"/>
  <c r="AB69" i="7"/>
  <c r="AB68" i="7"/>
  <c r="AB67" i="7"/>
  <c r="AB66" i="7"/>
  <c r="AB65" i="7"/>
  <c r="AB64" i="7"/>
  <c r="AB63" i="7"/>
  <c r="AB62" i="7"/>
  <c r="AB61" i="7"/>
  <c r="AB60" i="7"/>
  <c r="AB59" i="7"/>
  <c r="AB58" i="7"/>
  <c r="AB57" i="7"/>
  <c r="AB56" i="7"/>
  <c r="AB55" i="7"/>
  <c r="AB54" i="7"/>
  <c r="AB53" i="7"/>
  <c r="AB52" i="7"/>
  <c r="AB51" i="7"/>
  <c r="AB50" i="7"/>
  <c r="AB49" i="7"/>
  <c r="AB48" i="7"/>
  <c r="AB47" i="7"/>
  <c r="AB46" i="7"/>
  <c r="AB45" i="7"/>
  <c r="AB44" i="7"/>
  <c r="AB43" i="7"/>
  <c r="AB42" i="7"/>
  <c r="AB41" i="7"/>
  <c r="AB40" i="7"/>
  <c r="AB39" i="7"/>
  <c r="AB38" i="7"/>
  <c r="AB37" i="7"/>
  <c r="AB36" i="7"/>
  <c r="AB35" i="7"/>
  <c r="AB34" i="7"/>
  <c r="AB33" i="7"/>
  <c r="AB32" i="7"/>
  <c r="AB31" i="7"/>
  <c r="AB30" i="7"/>
  <c r="AB29" i="7"/>
  <c r="AB28" i="7"/>
  <c r="AB27" i="7"/>
  <c r="AB26" i="7"/>
  <c r="AB25" i="7"/>
  <c r="AB24" i="7"/>
  <c r="AB23" i="7"/>
  <c r="AB22" i="7"/>
  <c r="AB21" i="7"/>
  <c r="AB20" i="7"/>
  <c r="AB19" i="7"/>
  <c r="AB18" i="7"/>
  <c r="AC19" i="7"/>
  <c r="AC18" i="7"/>
  <c r="AK167" i="7"/>
  <c r="AJ167" i="7"/>
  <c r="AI167" i="7"/>
  <c r="AH167" i="7"/>
  <c r="AG167" i="7"/>
  <c r="AF167" i="7"/>
  <c r="AE167" i="7"/>
  <c r="AD167" i="7"/>
  <c r="AC167" i="7"/>
  <c r="AK166" i="7"/>
  <c r="AJ166" i="7"/>
  <c r="AI166" i="7"/>
  <c r="AH166" i="7"/>
  <c r="AG166" i="7"/>
  <c r="AF166" i="7"/>
  <c r="AE166" i="7"/>
  <c r="AD166" i="7"/>
  <c r="AC166" i="7"/>
  <c r="AK165" i="7"/>
  <c r="AJ165" i="7"/>
  <c r="AI165" i="7"/>
  <c r="AH165" i="7"/>
  <c r="AG165" i="7"/>
  <c r="AF165" i="7"/>
  <c r="AE165" i="7"/>
  <c r="AD165" i="7"/>
  <c r="AC165" i="7"/>
  <c r="AK164" i="7"/>
  <c r="AJ164" i="7"/>
  <c r="AI164" i="7"/>
  <c r="AH164" i="7"/>
  <c r="AG164" i="7"/>
  <c r="AF164" i="7"/>
  <c r="AE164" i="7"/>
  <c r="AD164" i="7"/>
  <c r="AC164" i="7"/>
  <c r="AK163" i="7"/>
  <c r="AJ163" i="7"/>
  <c r="AI163" i="7"/>
  <c r="AH163" i="7"/>
  <c r="AG163" i="7"/>
  <c r="AF163" i="7"/>
  <c r="AE163" i="7"/>
  <c r="AD163" i="7"/>
  <c r="AC163" i="7"/>
  <c r="AK162" i="7"/>
  <c r="AJ162" i="7"/>
  <c r="AI162" i="7"/>
  <c r="AH162" i="7"/>
  <c r="AG162" i="7"/>
  <c r="AF162" i="7"/>
  <c r="AE162" i="7"/>
  <c r="AD162" i="7"/>
  <c r="AC162" i="7"/>
  <c r="AK161" i="7"/>
  <c r="AJ161" i="7"/>
  <c r="AI161" i="7"/>
  <c r="AH161" i="7"/>
  <c r="AG161" i="7"/>
  <c r="AF161" i="7"/>
  <c r="AE161" i="7"/>
  <c r="AD161" i="7"/>
  <c r="AC161" i="7"/>
  <c r="AK160" i="7"/>
  <c r="AJ160" i="7"/>
  <c r="AI160" i="7"/>
  <c r="AH160" i="7"/>
  <c r="AG160" i="7"/>
  <c r="AF160" i="7"/>
  <c r="AE160" i="7"/>
  <c r="AD160" i="7"/>
  <c r="AC160" i="7"/>
  <c r="AK159" i="7"/>
  <c r="AJ159" i="7"/>
  <c r="AI159" i="7"/>
  <c r="AH159" i="7"/>
  <c r="AG159" i="7"/>
  <c r="AF159" i="7"/>
  <c r="AE159" i="7"/>
  <c r="AD159" i="7"/>
  <c r="AC159" i="7"/>
  <c r="AK158" i="7"/>
  <c r="AJ158" i="7"/>
  <c r="AI158" i="7"/>
  <c r="AH158" i="7"/>
  <c r="AG158" i="7"/>
  <c r="AF158" i="7"/>
  <c r="AE158" i="7"/>
  <c r="AD158" i="7"/>
  <c r="AC158" i="7"/>
  <c r="AK157" i="7"/>
  <c r="AJ157" i="7"/>
  <c r="AI157" i="7"/>
  <c r="AH157" i="7"/>
  <c r="AG157" i="7"/>
  <c r="AF157" i="7"/>
  <c r="AE157" i="7"/>
  <c r="AD157" i="7"/>
  <c r="AC157" i="7"/>
  <c r="AK156" i="7"/>
  <c r="AJ156" i="7"/>
  <c r="AI156" i="7"/>
  <c r="AH156" i="7"/>
  <c r="AG156" i="7"/>
  <c r="AF156" i="7"/>
  <c r="AE156" i="7"/>
  <c r="AD156" i="7"/>
  <c r="AC156" i="7"/>
  <c r="AK155" i="7"/>
  <c r="AJ155" i="7"/>
  <c r="AI155" i="7"/>
  <c r="AH155" i="7"/>
  <c r="AG155" i="7"/>
  <c r="AF155" i="7"/>
  <c r="AE155" i="7"/>
  <c r="AD155" i="7"/>
  <c r="AC155" i="7"/>
  <c r="AK154" i="7"/>
  <c r="AJ154" i="7"/>
  <c r="AI154" i="7"/>
  <c r="AH154" i="7"/>
  <c r="AG154" i="7"/>
  <c r="AF154" i="7"/>
  <c r="AE154" i="7"/>
  <c r="AD154" i="7"/>
  <c r="AC154" i="7"/>
  <c r="AK153" i="7"/>
  <c r="AJ153" i="7"/>
  <c r="AI153" i="7"/>
  <c r="AH153" i="7"/>
  <c r="AG153" i="7"/>
  <c r="AF153" i="7"/>
  <c r="AE153" i="7"/>
  <c r="AD153" i="7"/>
  <c r="AC153" i="7"/>
  <c r="AK152" i="7"/>
  <c r="AJ152" i="7"/>
  <c r="AI152" i="7"/>
  <c r="AH152" i="7"/>
  <c r="AG152" i="7"/>
  <c r="AF152" i="7"/>
  <c r="AE152" i="7"/>
  <c r="AD152" i="7"/>
  <c r="AC152" i="7"/>
  <c r="AK151" i="7"/>
  <c r="AJ151" i="7"/>
  <c r="AI151" i="7"/>
  <c r="AH151" i="7"/>
  <c r="AG151" i="7"/>
  <c r="AF151" i="7"/>
  <c r="AE151" i="7"/>
  <c r="AD151" i="7"/>
  <c r="AC151" i="7"/>
  <c r="AK150" i="7"/>
  <c r="AJ150" i="7"/>
  <c r="AI150" i="7"/>
  <c r="AH150" i="7"/>
  <c r="AG150" i="7"/>
  <c r="AF150" i="7"/>
  <c r="AE150" i="7"/>
  <c r="AD150" i="7"/>
  <c r="AC150" i="7"/>
  <c r="AK149" i="7"/>
  <c r="AJ149" i="7"/>
  <c r="AI149" i="7"/>
  <c r="AH149" i="7"/>
  <c r="AG149" i="7"/>
  <c r="AF149" i="7"/>
  <c r="AE149" i="7"/>
  <c r="AD149" i="7"/>
  <c r="AC149" i="7"/>
  <c r="AK148" i="7"/>
  <c r="AJ148" i="7"/>
  <c r="AI148" i="7"/>
  <c r="AH148" i="7"/>
  <c r="AG148" i="7"/>
  <c r="AF148" i="7"/>
  <c r="AE148" i="7"/>
  <c r="AD148" i="7"/>
  <c r="AC148" i="7"/>
  <c r="AK147" i="7"/>
  <c r="AJ147" i="7"/>
  <c r="AI147" i="7"/>
  <c r="AH147" i="7"/>
  <c r="AG147" i="7"/>
  <c r="AF147" i="7"/>
  <c r="AE147" i="7"/>
  <c r="AD147" i="7"/>
  <c r="AC147" i="7"/>
  <c r="AK146" i="7"/>
  <c r="AJ146" i="7"/>
  <c r="AI146" i="7"/>
  <c r="AH146" i="7"/>
  <c r="AG146" i="7"/>
  <c r="AF146" i="7"/>
  <c r="AE146" i="7"/>
  <c r="AD146" i="7"/>
  <c r="AC146" i="7"/>
  <c r="AK145" i="7"/>
  <c r="AJ145" i="7"/>
  <c r="AI145" i="7"/>
  <c r="AH145" i="7"/>
  <c r="AG145" i="7"/>
  <c r="AF145" i="7"/>
  <c r="AE145" i="7"/>
  <c r="AD145" i="7"/>
  <c r="AC145" i="7"/>
  <c r="AK144" i="7"/>
  <c r="AJ144" i="7"/>
  <c r="AI144" i="7"/>
  <c r="AH144" i="7"/>
  <c r="AG144" i="7"/>
  <c r="AF144" i="7"/>
  <c r="AE144" i="7"/>
  <c r="AD144" i="7"/>
  <c r="AC144" i="7"/>
  <c r="AK143" i="7"/>
  <c r="AJ143" i="7"/>
  <c r="AI143" i="7"/>
  <c r="AH143" i="7"/>
  <c r="AG143" i="7"/>
  <c r="AF143" i="7"/>
  <c r="AE143" i="7"/>
  <c r="AD143" i="7"/>
  <c r="AC143" i="7"/>
  <c r="AK142" i="7"/>
  <c r="AJ142" i="7"/>
  <c r="AI142" i="7"/>
  <c r="AH142" i="7"/>
  <c r="AG142" i="7"/>
  <c r="AF142" i="7"/>
  <c r="AE142" i="7"/>
  <c r="AD142" i="7"/>
  <c r="AC142" i="7"/>
  <c r="AK141" i="7"/>
  <c r="AJ141" i="7"/>
  <c r="AI141" i="7"/>
  <c r="AH141" i="7"/>
  <c r="AG141" i="7"/>
  <c r="AF141" i="7"/>
  <c r="AE141" i="7"/>
  <c r="AD141" i="7"/>
  <c r="AC141" i="7"/>
  <c r="AK140" i="7"/>
  <c r="AJ140" i="7"/>
  <c r="AI140" i="7"/>
  <c r="AH140" i="7"/>
  <c r="AG140" i="7"/>
  <c r="AF140" i="7"/>
  <c r="AE140" i="7"/>
  <c r="AD140" i="7"/>
  <c r="AC140" i="7"/>
  <c r="AK139" i="7"/>
  <c r="AJ139" i="7"/>
  <c r="AI139" i="7"/>
  <c r="AH139" i="7"/>
  <c r="AG139" i="7"/>
  <c r="AF139" i="7"/>
  <c r="AE139" i="7"/>
  <c r="AD139" i="7"/>
  <c r="AC139" i="7"/>
  <c r="AK138" i="7"/>
  <c r="AJ138" i="7"/>
  <c r="AI138" i="7"/>
  <c r="AH138" i="7"/>
  <c r="AG138" i="7"/>
  <c r="AF138" i="7"/>
  <c r="AE138" i="7"/>
  <c r="AD138" i="7"/>
  <c r="AC138" i="7"/>
  <c r="AK137" i="7"/>
  <c r="AJ137" i="7"/>
  <c r="AI137" i="7"/>
  <c r="AH137" i="7"/>
  <c r="AG137" i="7"/>
  <c r="AF137" i="7"/>
  <c r="AE137" i="7"/>
  <c r="AD137" i="7"/>
  <c r="AC137" i="7"/>
  <c r="AK136" i="7"/>
  <c r="AJ136" i="7"/>
  <c r="AI136" i="7"/>
  <c r="AH136" i="7"/>
  <c r="AG136" i="7"/>
  <c r="AF136" i="7"/>
  <c r="AE136" i="7"/>
  <c r="AD136" i="7"/>
  <c r="AC136" i="7"/>
  <c r="AK135" i="7"/>
  <c r="AJ135" i="7"/>
  <c r="AI135" i="7"/>
  <c r="AH135" i="7"/>
  <c r="AG135" i="7"/>
  <c r="AF135" i="7"/>
  <c r="AE135" i="7"/>
  <c r="AD135" i="7"/>
  <c r="AC135" i="7"/>
  <c r="AK134" i="7"/>
  <c r="AJ134" i="7"/>
  <c r="AI134" i="7"/>
  <c r="AH134" i="7"/>
  <c r="AG134" i="7"/>
  <c r="AF134" i="7"/>
  <c r="AE134" i="7"/>
  <c r="AD134" i="7"/>
  <c r="AC134" i="7"/>
  <c r="AK133" i="7"/>
  <c r="AJ133" i="7"/>
  <c r="AI133" i="7"/>
  <c r="AH133" i="7"/>
  <c r="AG133" i="7"/>
  <c r="AF133" i="7"/>
  <c r="AE133" i="7"/>
  <c r="AD133" i="7"/>
  <c r="AC133" i="7"/>
  <c r="AK132" i="7"/>
  <c r="AJ132" i="7"/>
  <c r="AI132" i="7"/>
  <c r="AH132" i="7"/>
  <c r="AG132" i="7"/>
  <c r="AF132" i="7"/>
  <c r="AE132" i="7"/>
  <c r="AD132" i="7"/>
  <c r="AC132" i="7"/>
  <c r="AK131" i="7"/>
  <c r="AJ131" i="7"/>
  <c r="AI131" i="7"/>
  <c r="AH131" i="7"/>
  <c r="AG131" i="7"/>
  <c r="AF131" i="7"/>
  <c r="AE131" i="7"/>
  <c r="AD131" i="7"/>
  <c r="AC131" i="7"/>
  <c r="AK130" i="7"/>
  <c r="AJ130" i="7"/>
  <c r="AI130" i="7"/>
  <c r="AH130" i="7"/>
  <c r="AG130" i="7"/>
  <c r="AF130" i="7"/>
  <c r="AE130" i="7"/>
  <c r="AD130" i="7"/>
  <c r="AC130" i="7"/>
  <c r="AK129" i="7"/>
  <c r="AJ129" i="7"/>
  <c r="AI129" i="7"/>
  <c r="AH129" i="7"/>
  <c r="AG129" i="7"/>
  <c r="AF129" i="7"/>
  <c r="AE129" i="7"/>
  <c r="AD129" i="7"/>
  <c r="AC129" i="7"/>
  <c r="AK128" i="7"/>
  <c r="AJ128" i="7"/>
  <c r="AI128" i="7"/>
  <c r="AH128" i="7"/>
  <c r="AG128" i="7"/>
  <c r="AF128" i="7"/>
  <c r="AE128" i="7"/>
  <c r="AD128" i="7"/>
  <c r="AC128" i="7"/>
  <c r="AK127" i="7"/>
  <c r="AJ127" i="7"/>
  <c r="AI127" i="7"/>
  <c r="AH127" i="7"/>
  <c r="AG127" i="7"/>
  <c r="AF127" i="7"/>
  <c r="AE127" i="7"/>
  <c r="AD127" i="7"/>
  <c r="AC127" i="7"/>
  <c r="AK126" i="7"/>
  <c r="AJ126" i="7"/>
  <c r="AI126" i="7"/>
  <c r="AH126" i="7"/>
  <c r="AG126" i="7"/>
  <c r="AF126" i="7"/>
  <c r="AE126" i="7"/>
  <c r="AD126" i="7"/>
  <c r="AC126" i="7"/>
  <c r="AK125" i="7"/>
  <c r="AJ125" i="7"/>
  <c r="AI125" i="7"/>
  <c r="AH125" i="7"/>
  <c r="AG125" i="7"/>
  <c r="AF125" i="7"/>
  <c r="AE125" i="7"/>
  <c r="AD125" i="7"/>
  <c r="AC125" i="7"/>
  <c r="AK124" i="7"/>
  <c r="AJ124" i="7"/>
  <c r="AI124" i="7"/>
  <c r="AH124" i="7"/>
  <c r="AG124" i="7"/>
  <c r="AF124" i="7"/>
  <c r="AE124" i="7"/>
  <c r="AD124" i="7"/>
  <c r="AC124" i="7"/>
  <c r="AK123" i="7"/>
  <c r="AJ123" i="7"/>
  <c r="AI123" i="7"/>
  <c r="AH123" i="7"/>
  <c r="AG123" i="7"/>
  <c r="AF123" i="7"/>
  <c r="AE123" i="7"/>
  <c r="AD123" i="7"/>
  <c r="AC123" i="7"/>
  <c r="AK122" i="7"/>
  <c r="AJ122" i="7"/>
  <c r="AI122" i="7"/>
  <c r="AH122" i="7"/>
  <c r="AG122" i="7"/>
  <c r="AF122" i="7"/>
  <c r="AE122" i="7"/>
  <c r="AD122" i="7"/>
  <c r="AC122" i="7"/>
  <c r="AK121" i="7"/>
  <c r="AJ121" i="7"/>
  <c r="AI121" i="7"/>
  <c r="AH121" i="7"/>
  <c r="AG121" i="7"/>
  <c r="AF121" i="7"/>
  <c r="AE121" i="7"/>
  <c r="AD121" i="7"/>
  <c r="AC121" i="7"/>
  <c r="AK120" i="7"/>
  <c r="AJ120" i="7"/>
  <c r="AI120" i="7"/>
  <c r="AH120" i="7"/>
  <c r="AG120" i="7"/>
  <c r="AF120" i="7"/>
  <c r="AE120" i="7"/>
  <c r="AD120" i="7"/>
  <c r="AC120" i="7"/>
  <c r="AK119" i="7"/>
  <c r="AJ119" i="7"/>
  <c r="AI119" i="7"/>
  <c r="AH119" i="7"/>
  <c r="AG119" i="7"/>
  <c r="AF119" i="7"/>
  <c r="AE119" i="7"/>
  <c r="AD119" i="7"/>
  <c r="AC119" i="7"/>
  <c r="AK118" i="7"/>
  <c r="AJ118" i="7"/>
  <c r="AI118" i="7"/>
  <c r="AH118" i="7"/>
  <c r="AG118" i="7"/>
  <c r="AF118" i="7"/>
  <c r="AE118" i="7"/>
  <c r="AD118" i="7"/>
  <c r="AC118" i="7"/>
  <c r="AK117" i="7"/>
  <c r="AJ117" i="7"/>
  <c r="AI117" i="7"/>
  <c r="AH117" i="7"/>
  <c r="AG117" i="7"/>
  <c r="AF117" i="7"/>
  <c r="AE117" i="7"/>
  <c r="AD117" i="7"/>
  <c r="AC117" i="7"/>
  <c r="AK116" i="7"/>
  <c r="AJ116" i="7"/>
  <c r="AI116" i="7"/>
  <c r="AH116" i="7"/>
  <c r="AG116" i="7"/>
  <c r="AF116" i="7"/>
  <c r="AE116" i="7"/>
  <c r="AD116" i="7"/>
  <c r="AC116" i="7"/>
  <c r="AK115" i="7"/>
  <c r="AJ115" i="7"/>
  <c r="AI115" i="7"/>
  <c r="AH115" i="7"/>
  <c r="AG115" i="7"/>
  <c r="AF115" i="7"/>
  <c r="AE115" i="7"/>
  <c r="AD115" i="7"/>
  <c r="AC115" i="7"/>
  <c r="AK114" i="7"/>
  <c r="AJ114" i="7"/>
  <c r="AI114" i="7"/>
  <c r="AH114" i="7"/>
  <c r="AG114" i="7"/>
  <c r="AF114" i="7"/>
  <c r="AE114" i="7"/>
  <c r="AD114" i="7"/>
  <c r="AC114" i="7"/>
  <c r="AK113" i="7"/>
  <c r="AJ113" i="7"/>
  <c r="AI113" i="7"/>
  <c r="AH113" i="7"/>
  <c r="AG113" i="7"/>
  <c r="AF113" i="7"/>
  <c r="AE113" i="7"/>
  <c r="AD113" i="7"/>
  <c r="AC113" i="7"/>
  <c r="AK112" i="7"/>
  <c r="AJ112" i="7"/>
  <c r="AI112" i="7"/>
  <c r="AH112" i="7"/>
  <c r="AG112" i="7"/>
  <c r="AF112" i="7"/>
  <c r="AE112" i="7"/>
  <c r="AD112" i="7"/>
  <c r="AC112" i="7"/>
  <c r="AK111" i="7"/>
  <c r="AJ111" i="7"/>
  <c r="AI111" i="7"/>
  <c r="AH111" i="7"/>
  <c r="AG111" i="7"/>
  <c r="AF111" i="7"/>
  <c r="AE111" i="7"/>
  <c r="AD111" i="7"/>
  <c r="AC111" i="7"/>
  <c r="AK110" i="7"/>
  <c r="AJ110" i="7"/>
  <c r="AI110" i="7"/>
  <c r="AH110" i="7"/>
  <c r="AG110" i="7"/>
  <c r="AF110" i="7"/>
  <c r="AE110" i="7"/>
  <c r="AD110" i="7"/>
  <c r="AC110" i="7"/>
  <c r="AK109" i="7"/>
  <c r="AJ109" i="7"/>
  <c r="AI109" i="7"/>
  <c r="AH109" i="7"/>
  <c r="AG109" i="7"/>
  <c r="AF109" i="7"/>
  <c r="AE109" i="7"/>
  <c r="AD109" i="7"/>
  <c r="AC109" i="7"/>
  <c r="AK108" i="7"/>
  <c r="AJ108" i="7"/>
  <c r="AI108" i="7"/>
  <c r="AH108" i="7"/>
  <c r="AG108" i="7"/>
  <c r="AF108" i="7"/>
  <c r="AE108" i="7"/>
  <c r="AD108" i="7"/>
  <c r="AC108" i="7"/>
  <c r="AK107" i="7"/>
  <c r="AJ107" i="7"/>
  <c r="AI107" i="7"/>
  <c r="AH107" i="7"/>
  <c r="AG107" i="7"/>
  <c r="AF107" i="7"/>
  <c r="AE107" i="7"/>
  <c r="AD107" i="7"/>
  <c r="AC107" i="7"/>
  <c r="AK106" i="7"/>
  <c r="AJ106" i="7"/>
  <c r="AI106" i="7"/>
  <c r="AH106" i="7"/>
  <c r="AG106" i="7"/>
  <c r="AF106" i="7"/>
  <c r="AE106" i="7"/>
  <c r="AD106" i="7"/>
  <c r="AC106" i="7"/>
  <c r="AK105" i="7"/>
  <c r="AJ105" i="7"/>
  <c r="AI105" i="7"/>
  <c r="AH105" i="7"/>
  <c r="AG105" i="7"/>
  <c r="AF105" i="7"/>
  <c r="AE105" i="7"/>
  <c r="AD105" i="7"/>
  <c r="AC105" i="7"/>
  <c r="AK104" i="7"/>
  <c r="AJ104" i="7"/>
  <c r="AI104" i="7"/>
  <c r="AH104" i="7"/>
  <c r="AG104" i="7"/>
  <c r="AF104" i="7"/>
  <c r="AE104" i="7"/>
  <c r="AD104" i="7"/>
  <c r="AC104" i="7"/>
  <c r="AK103" i="7"/>
  <c r="AJ103" i="7"/>
  <c r="AI103" i="7"/>
  <c r="AH103" i="7"/>
  <c r="AG103" i="7"/>
  <c r="AF103" i="7"/>
  <c r="AE103" i="7"/>
  <c r="AD103" i="7"/>
  <c r="AC103" i="7"/>
  <c r="AK102" i="7"/>
  <c r="AJ102" i="7"/>
  <c r="AI102" i="7"/>
  <c r="AH102" i="7"/>
  <c r="AG102" i="7"/>
  <c r="AF102" i="7"/>
  <c r="AE102" i="7"/>
  <c r="AD102" i="7"/>
  <c r="AC102" i="7"/>
  <c r="AK101" i="7"/>
  <c r="AJ101" i="7"/>
  <c r="AI101" i="7"/>
  <c r="AH101" i="7"/>
  <c r="AG101" i="7"/>
  <c r="AF101" i="7"/>
  <c r="AE101" i="7"/>
  <c r="AD101" i="7"/>
  <c r="AC101" i="7"/>
  <c r="AK100" i="7"/>
  <c r="AJ100" i="7"/>
  <c r="AI100" i="7"/>
  <c r="AH100" i="7"/>
  <c r="AG100" i="7"/>
  <c r="AF100" i="7"/>
  <c r="AE100" i="7"/>
  <c r="AD100" i="7"/>
  <c r="AC100" i="7"/>
  <c r="AK99" i="7"/>
  <c r="AJ99" i="7"/>
  <c r="AI99" i="7"/>
  <c r="AH99" i="7"/>
  <c r="AG99" i="7"/>
  <c r="AF99" i="7"/>
  <c r="AE99" i="7"/>
  <c r="AD99" i="7"/>
  <c r="AC99" i="7"/>
  <c r="AK98" i="7"/>
  <c r="AJ98" i="7"/>
  <c r="AI98" i="7"/>
  <c r="AH98" i="7"/>
  <c r="AG98" i="7"/>
  <c r="AF98" i="7"/>
  <c r="AE98" i="7"/>
  <c r="AD98" i="7"/>
  <c r="AC98" i="7"/>
  <c r="AK97" i="7"/>
  <c r="AJ97" i="7"/>
  <c r="AI97" i="7"/>
  <c r="AH97" i="7"/>
  <c r="AG97" i="7"/>
  <c r="AF97" i="7"/>
  <c r="AE97" i="7"/>
  <c r="AD97" i="7"/>
  <c r="AC97" i="7"/>
  <c r="AK96" i="7"/>
  <c r="AJ96" i="7"/>
  <c r="AI96" i="7"/>
  <c r="AH96" i="7"/>
  <c r="AG96" i="7"/>
  <c r="AF96" i="7"/>
  <c r="AE96" i="7"/>
  <c r="AD96" i="7"/>
  <c r="AC96" i="7"/>
  <c r="AK95" i="7"/>
  <c r="AJ95" i="7"/>
  <c r="AI95" i="7"/>
  <c r="AH95" i="7"/>
  <c r="AG95" i="7"/>
  <c r="AF95" i="7"/>
  <c r="AE95" i="7"/>
  <c r="AD95" i="7"/>
  <c r="AC95" i="7"/>
  <c r="AK94" i="7"/>
  <c r="AJ94" i="7"/>
  <c r="AI94" i="7"/>
  <c r="AH94" i="7"/>
  <c r="AG94" i="7"/>
  <c r="AF94" i="7"/>
  <c r="AE94" i="7"/>
  <c r="AD94" i="7"/>
  <c r="AC94" i="7"/>
  <c r="AK93" i="7"/>
  <c r="AJ93" i="7"/>
  <c r="AI93" i="7"/>
  <c r="AH93" i="7"/>
  <c r="AG93" i="7"/>
  <c r="AF93" i="7"/>
  <c r="AE93" i="7"/>
  <c r="AD93" i="7"/>
  <c r="AC93" i="7"/>
  <c r="AK92" i="7"/>
  <c r="AJ92" i="7"/>
  <c r="AI92" i="7"/>
  <c r="AH92" i="7"/>
  <c r="AG92" i="7"/>
  <c r="AF92" i="7"/>
  <c r="AE92" i="7"/>
  <c r="AD92" i="7"/>
  <c r="AC92" i="7"/>
  <c r="AK91" i="7"/>
  <c r="AJ91" i="7"/>
  <c r="AI91" i="7"/>
  <c r="AH91" i="7"/>
  <c r="AG91" i="7"/>
  <c r="AF91" i="7"/>
  <c r="AE91" i="7"/>
  <c r="AD91" i="7"/>
  <c r="AC91" i="7"/>
  <c r="AK90" i="7"/>
  <c r="AJ90" i="7"/>
  <c r="AI90" i="7"/>
  <c r="AH90" i="7"/>
  <c r="AG90" i="7"/>
  <c r="AF90" i="7"/>
  <c r="AE90" i="7"/>
  <c r="AD90" i="7"/>
  <c r="AC90" i="7"/>
  <c r="AK89" i="7"/>
  <c r="AJ89" i="7"/>
  <c r="AI89" i="7"/>
  <c r="AH89" i="7"/>
  <c r="AG89" i="7"/>
  <c r="AF89" i="7"/>
  <c r="AE89" i="7"/>
  <c r="AD89" i="7"/>
  <c r="AC89" i="7"/>
  <c r="AK88" i="7"/>
  <c r="AJ88" i="7"/>
  <c r="AI88" i="7"/>
  <c r="AH88" i="7"/>
  <c r="AG88" i="7"/>
  <c r="AF88" i="7"/>
  <c r="AE88" i="7"/>
  <c r="AD88" i="7"/>
  <c r="AC88" i="7"/>
  <c r="AK87" i="7"/>
  <c r="AJ87" i="7"/>
  <c r="AI87" i="7"/>
  <c r="AH87" i="7"/>
  <c r="AG87" i="7"/>
  <c r="AF87" i="7"/>
  <c r="AE87" i="7"/>
  <c r="AD87" i="7"/>
  <c r="AC87" i="7"/>
  <c r="AK86" i="7"/>
  <c r="AJ86" i="7"/>
  <c r="AI86" i="7"/>
  <c r="AH86" i="7"/>
  <c r="AG86" i="7"/>
  <c r="AF86" i="7"/>
  <c r="AE86" i="7"/>
  <c r="AD86" i="7"/>
  <c r="AC86" i="7"/>
  <c r="AK85" i="7"/>
  <c r="AJ85" i="7"/>
  <c r="AI85" i="7"/>
  <c r="AH85" i="7"/>
  <c r="AG85" i="7"/>
  <c r="AF85" i="7"/>
  <c r="AE85" i="7"/>
  <c r="AD85" i="7"/>
  <c r="AC85" i="7"/>
  <c r="AK84" i="7"/>
  <c r="AJ84" i="7"/>
  <c r="AI84" i="7"/>
  <c r="AH84" i="7"/>
  <c r="AG84" i="7"/>
  <c r="AF84" i="7"/>
  <c r="AE84" i="7"/>
  <c r="AD84" i="7"/>
  <c r="AC84" i="7"/>
  <c r="AK83" i="7"/>
  <c r="AJ83" i="7"/>
  <c r="AI83" i="7"/>
  <c r="AH83" i="7"/>
  <c r="AG83" i="7"/>
  <c r="AF83" i="7"/>
  <c r="AE83" i="7"/>
  <c r="AD83" i="7"/>
  <c r="AC83" i="7"/>
  <c r="AK82" i="7"/>
  <c r="AJ82" i="7"/>
  <c r="AI82" i="7"/>
  <c r="AH82" i="7"/>
  <c r="AG82" i="7"/>
  <c r="AF82" i="7"/>
  <c r="AE82" i="7"/>
  <c r="AD82" i="7"/>
  <c r="AC82" i="7"/>
  <c r="AK81" i="7"/>
  <c r="AJ81" i="7"/>
  <c r="AI81" i="7"/>
  <c r="AH81" i="7"/>
  <c r="AG81" i="7"/>
  <c r="AF81" i="7"/>
  <c r="AE81" i="7"/>
  <c r="AD81" i="7"/>
  <c r="AC81" i="7"/>
  <c r="AK80" i="7"/>
  <c r="AJ80" i="7"/>
  <c r="AI80" i="7"/>
  <c r="AH80" i="7"/>
  <c r="AG80" i="7"/>
  <c r="AF80" i="7"/>
  <c r="AE80" i="7"/>
  <c r="AD80" i="7"/>
  <c r="AC80" i="7"/>
  <c r="AK79" i="7"/>
  <c r="AJ79" i="7"/>
  <c r="AI79" i="7"/>
  <c r="AH79" i="7"/>
  <c r="AG79" i="7"/>
  <c r="AF79" i="7"/>
  <c r="AE79" i="7"/>
  <c r="AD79" i="7"/>
  <c r="AC79" i="7"/>
  <c r="AK78" i="7"/>
  <c r="AJ78" i="7"/>
  <c r="AI78" i="7"/>
  <c r="AH78" i="7"/>
  <c r="AG78" i="7"/>
  <c r="AF78" i="7"/>
  <c r="AE78" i="7"/>
  <c r="AD78" i="7"/>
  <c r="AC78" i="7"/>
  <c r="AK77" i="7"/>
  <c r="AJ77" i="7"/>
  <c r="AI77" i="7"/>
  <c r="AH77" i="7"/>
  <c r="AG77" i="7"/>
  <c r="AF77" i="7"/>
  <c r="AE77" i="7"/>
  <c r="AD77" i="7"/>
  <c r="AC77" i="7"/>
  <c r="AK76" i="7"/>
  <c r="AJ76" i="7"/>
  <c r="AI76" i="7"/>
  <c r="AH76" i="7"/>
  <c r="AG76" i="7"/>
  <c r="AF76" i="7"/>
  <c r="AE76" i="7"/>
  <c r="AD76" i="7"/>
  <c r="AC76" i="7"/>
  <c r="AK75" i="7"/>
  <c r="AJ75" i="7"/>
  <c r="AI75" i="7"/>
  <c r="AH75" i="7"/>
  <c r="AG75" i="7"/>
  <c r="AF75" i="7"/>
  <c r="AE75" i="7"/>
  <c r="AD75" i="7"/>
  <c r="AC75" i="7"/>
  <c r="AK74" i="7"/>
  <c r="AJ74" i="7"/>
  <c r="AI74" i="7"/>
  <c r="AH74" i="7"/>
  <c r="AG74" i="7"/>
  <c r="AF74" i="7"/>
  <c r="AE74" i="7"/>
  <c r="AD74" i="7"/>
  <c r="AC74" i="7"/>
  <c r="AK73" i="7"/>
  <c r="AJ73" i="7"/>
  <c r="AI73" i="7"/>
  <c r="AH73" i="7"/>
  <c r="AG73" i="7"/>
  <c r="AF73" i="7"/>
  <c r="AE73" i="7"/>
  <c r="AD73" i="7"/>
  <c r="AC73" i="7"/>
  <c r="AK72" i="7"/>
  <c r="AJ72" i="7"/>
  <c r="AI72" i="7"/>
  <c r="AH72" i="7"/>
  <c r="AG72" i="7"/>
  <c r="AF72" i="7"/>
  <c r="AE72" i="7"/>
  <c r="AD72" i="7"/>
  <c r="AC72" i="7"/>
  <c r="AK71" i="7"/>
  <c r="AJ71" i="7"/>
  <c r="AI71" i="7"/>
  <c r="AH71" i="7"/>
  <c r="AG71" i="7"/>
  <c r="AF71" i="7"/>
  <c r="AE71" i="7"/>
  <c r="AD71" i="7"/>
  <c r="AC71" i="7"/>
  <c r="AK70" i="7"/>
  <c r="AJ70" i="7"/>
  <c r="AI70" i="7"/>
  <c r="AH70" i="7"/>
  <c r="AG70" i="7"/>
  <c r="AF70" i="7"/>
  <c r="AE70" i="7"/>
  <c r="AD70" i="7"/>
  <c r="AC70" i="7"/>
  <c r="AK69" i="7"/>
  <c r="AJ69" i="7"/>
  <c r="AI69" i="7"/>
  <c r="AH69" i="7"/>
  <c r="AG69" i="7"/>
  <c r="AF69" i="7"/>
  <c r="AE69" i="7"/>
  <c r="AD69" i="7"/>
  <c r="AC69" i="7"/>
  <c r="AK68" i="7"/>
  <c r="AJ68" i="7"/>
  <c r="AI68" i="7"/>
  <c r="AH68" i="7"/>
  <c r="AG68" i="7"/>
  <c r="AF68" i="7"/>
  <c r="AE68" i="7"/>
  <c r="AD68" i="7"/>
  <c r="AC68" i="7"/>
  <c r="AK67" i="7"/>
  <c r="AJ67" i="7"/>
  <c r="AI67" i="7"/>
  <c r="AH67" i="7"/>
  <c r="AG67" i="7"/>
  <c r="AF67" i="7"/>
  <c r="AE67" i="7"/>
  <c r="AD67" i="7"/>
  <c r="AC67" i="7"/>
  <c r="AK66" i="7"/>
  <c r="AJ66" i="7"/>
  <c r="AI66" i="7"/>
  <c r="AH66" i="7"/>
  <c r="AG66" i="7"/>
  <c r="AF66" i="7"/>
  <c r="AE66" i="7"/>
  <c r="AD66" i="7"/>
  <c r="AC66" i="7"/>
  <c r="AK65" i="7"/>
  <c r="AJ65" i="7"/>
  <c r="AI65" i="7"/>
  <c r="AH65" i="7"/>
  <c r="AG65" i="7"/>
  <c r="AF65" i="7"/>
  <c r="AE65" i="7"/>
  <c r="AD65" i="7"/>
  <c r="AC65" i="7"/>
  <c r="AK64" i="7"/>
  <c r="AJ64" i="7"/>
  <c r="AI64" i="7"/>
  <c r="AH64" i="7"/>
  <c r="AG64" i="7"/>
  <c r="AF64" i="7"/>
  <c r="AE64" i="7"/>
  <c r="AD64" i="7"/>
  <c r="AC64" i="7"/>
  <c r="AK63" i="7"/>
  <c r="AJ63" i="7"/>
  <c r="AI63" i="7"/>
  <c r="AH63" i="7"/>
  <c r="AG63" i="7"/>
  <c r="AF63" i="7"/>
  <c r="AE63" i="7"/>
  <c r="AD63" i="7"/>
  <c r="AC63" i="7"/>
  <c r="AK62" i="7"/>
  <c r="AJ62" i="7"/>
  <c r="AI62" i="7"/>
  <c r="AH62" i="7"/>
  <c r="AG62" i="7"/>
  <c r="AF62" i="7"/>
  <c r="AE62" i="7"/>
  <c r="AD62" i="7"/>
  <c r="AC62" i="7"/>
  <c r="AK61" i="7"/>
  <c r="AJ61" i="7"/>
  <c r="AI61" i="7"/>
  <c r="AH61" i="7"/>
  <c r="AG61" i="7"/>
  <c r="AF61" i="7"/>
  <c r="AE61" i="7"/>
  <c r="AD61" i="7"/>
  <c r="AC61" i="7"/>
  <c r="AK60" i="7"/>
  <c r="AJ60" i="7"/>
  <c r="AI60" i="7"/>
  <c r="AH60" i="7"/>
  <c r="AG60" i="7"/>
  <c r="AF60" i="7"/>
  <c r="AE60" i="7"/>
  <c r="AD60" i="7"/>
  <c r="AC60" i="7"/>
  <c r="AK59" i="7"/>
  <c r="AJ59" i="7"/>
  <c r="AI59" i="7"/>
  <c r="AH59" i="7"/>
  <c r="AG59" i="7"/>
  <c r="AF59" i="7"/>
  <c r="AE59" i="7"/>
  <c r="AD59" i="7"/>
  <c r="AC59" i="7"/>
  <c r="AK58" i="7"/>
  <c r="AJ58" i="7"/>
  <c r="AI58" i="7"/>
  <c r="AH58" i="7"/>
  <c r="AG58" i="7"/>
  <c r="AF58" i="7"/>
  <c r="AE58" i="7"/>
  <c r="AD58" i="7"/>
  <c r="AC58" i="7"/>
  <c r="AK57" i="7"/>
  <c r="AJ57" i="7"/>
  <c r="AI57" i="7"/>
  <c r="AH57" i="7"/>
  <c r="AG57" i="7"/>
  <c r="AF57" i="7"/>
  <c r="AE57" i="7"/>
  <c r="AD57" i="7"/>
  <c r="AC57" i="7"/>
  <c r="AK56" i="7"/>
  <c r="AJ56" i="7"/>
  <c r="AI56" i="7"/>
  <c r="AH56" i="7"/>
  <c r="AG56" i="7"/>
  <c r="AF56" i="7"/>
  <c r="AE56" i="7"/>
  <c r="AD56" i="7"/>
  <c r="AC56" i="7"/>
  <c r="AK55" i="7"/>
  <c r="AJ55" i="7"/>
  <c r="AI55" i="7"/>
  <c r="AH55" i="7"/>
  <c r="AG55" i="7"/>
  <c r="AF55" i="7"/>
  <c r="AE55" i="7"/>
  <c r="AD55" i="7"/>
  <c r="AC55" i="7"/>
  <c r="AK54" i="7"/>
  <c r="AJ54" i="7"/>
  <c r="AI54" i="7"/>
  <c r="AH54" i="7"/>
  <c r="AG54" i="7"/>
  <c r="AF54" i="7"/>
  <c r="AE54" i="7"/>
  <c r="AD54" i="7"/>
  <c r="AC54" i="7"/>
  <c r="AK53" i="7"/>
  <c r="AJ53" i="7"/>
  <c r="AI53" i="7"/>
  <c r="AH53" i="7"/>
  <c r="AG53" i="7"/>
  <c r="AF53" i="7"/>
  <c r="AE53" i="7"/>
  <c r="AD53" i="7"/>
  <c r="AC53" i="7"/>
  <c r="AK52" i="7"/>
  <c r="AJ52" i="7"/>
  <c r="AI52" i="7"/>
  <c r="AH52" i="7"/>
  <c r="AG52" i="7"/>
  <c r="AF52" i="7"/>
  <c r="AE52" i="7"/>
  <c r="AD52" i="7"/>
  <c r="AC52" i="7"/>
  <c r="AK51" i="7"/>
  <c r="AJ51" i="7"/>
  <c r="AI51" i="7"/>
  <c r="AH51" i="7"/>
  <c r="AG51" i="7"/>
  <c r="AF51" i="7"/>
  <c r="AE51" i="7"/>
  <c r="AD51" i="7"/>
  <c r="AC51" i="7"/>
  <c r="AK50" i="7"/>
  <c r="AJ50" i="7"/>
  <c r="AI50" i="7"/>
  <c r="AH50" i="7"/>
  <c r="AG50" i="7"/>
  <c r="AF50" i="7"/>
  <c r="AE50" i="7"/>
  <c r="AD50" i="7"/>
  <c r="AC50" i="7"/>
  <c r="AK49" i="7"/>
  <c r="AJ49" i="7"/>
  <c r="AI49" i="7"/>
  <c r="AH49" i="7"/>
  <c r="AG49" i="7"/>
  <c r="AF49" i="7"/>
  <c r="AE49" i="7"/>
  <c r="AD49" i="7"/>
  <c r="AC49" i="7"/>
  <c r="AK48" i="7"/>
  <c r="AJ48" i="7"/>
  <c r="AI48" i="7"/>
  <c r="AH48" i="7"/>
  <c r="AG48" i="7"/>
  <c r="AF48" i="7"/>
  <c r="AE48" i="7"/>
  <c r="AD48" i="7"/>
  <c r="AC48" i="7"/>
  <c r="AK47" i="7"/>
  <c r="AJ47" i="7"/>
  <c r="AI47" i="7"/>
  <c r="AH47" i="7"/>
  <c r="AG47" i="7"/>
  <c r="AF47" i="7"/>
  <c r="AE47" i="7"/>
  <c r="AD47" i="7"/>
  <c r="AC47" i="7"/>
  <c r="AK46" i="7"/>
  <c r="AJ46" i="7"/>
  <c r="AI46" i="7"/>
  <c r="AH46" i="7"/>
  <c r="AG46" i="7"/>
  <c r="AF46" i="7"/>
  <c r="AE46" i="7"/>
  <c r="AD46" i="7"/>
  <c r="AC46" i="7"/>
  <c r="AK45" i="7"/>
  <c r="AJ45" i="7"/>
  <c r="AI45" i="7"/>
  <c r="AH45" i="7"/>
  <c r="AG45" i="7"/>
  <c r="AF45" i="7"/>
  <c r="AE45" i="7"/>
  <c r="AD45" i="7"/>
  <c r="AC45" i="7"/>
  <c r="AK44" i="7"/>
  <c r="AJ44" i="7"/>
  <c r="AI44" i="7"/>
  <c r="AH44" i="7"/>
  <c r="AG44" i="7"/>
  <c r="AF44" i="7"/>
  <c r="AE44" i="7"/>
  <c r="AD44" i="7"/>
  <c r="AC44" i="7"/>
  <c r="AK43" i="7"/>
  <c r="AJ43" i="7"/>
  <c r="AI43" i="7"/>
  <c r="AH43" i="7"/>
  <c r="AG43" i="7"/>
  <c r="AF43" i="7"/>
  <c r="AE43" i="7"/>
  <c r="AD43" i="7"/>
  <c r="AC43" i="7"/>
  <c r="AK42" i="7"/>
  <c r="AJ42" i="7"/>
  <c r="AI42" i="7"/>
  <c r="AH42" i="7"/>
  <c r="AG42" i="7"/>
  <c r="AF42" i="7"/>
  <c r="AE42" i="7"/>
  <c r="AD42" i="7"/>
  <c r="AC42" i="7"/>
  <c r="AK41" i="7"/>
  <c r="AJ41" i="7"/>
  <c r="AI41" i="7"/>
  <c r="AH41" i="7"/>
  <c r="AG41" i="7"/>
  <c r="AF41" i="7"/>
  <c r="AE41" i="7"/>
  <c r="AD41" i="7"/>
  <c r="AC41" i="7"/>
  <c r="AK40" i="7"/>
  <c r="AJ40" i="7"/>
  <c r="AI40" i="7"/>
  <c r="AH40" i="7"/>
  <c r="AG40" i="7"/>
  <c r="AF40" i="7"/>
  <c r="AE40" i="7"/>
  <c r="AD40" i="7"/>
  <c r="AC40" i="7"/>
  <c r="AK39" i="7"/>
  <c r="AJ39" i="7"/>
  <c r="AI39" i="7"/>
  <c r="AH39" i="7"/>
  <c r="AG39" i="7"/>
  <c r="AF39" i="7"/>
  <c r="AE39" i="7"/>
  <c r="AD39" i="7"/>
  <c r="AC39" i="7"/>
  <c r="AK38" i="7"/>
  <c r="AJ38" i="7"/>
  <c r="AI38" i="7"/>
  <c r="AH38" i="7"/>
  <c r="AG38" i="7"/>
  <c r="AF38" i="7"/>
  <c r="AE38" i="7"/>
  <c r="AD38" i="7"/>
  <c r="AC38" i="7"/>
  <c r="AK37" i="7"/>
  <c r="AJ37" i="7"/>
  <c r="AI37" i="7"/>
  <c r="AH37" i="7"/>
  <c r="AG37" i="7"/>
  <c r="AF37" i="7"/>
  <c r="AE37" i="7"/>
  <c r="AD37" i="7"/>
  <c r="AC37" i="7"/>
  <c r="AK36" i="7"/>
  <c r="AJ36" i="7"/>
  <c r="AI36" i="7"/>
  <c r="AH36" i="7"/>
  <c r="AG36" i="7"/>
  <c r="AF36" i="7"/>
  <c r="AE36" i="7"/>
  <c r="AD36" i="7"/>
  <c r="AC36" i="7"/>
  <c r="AK35" i="7"/>
  <c r="AJ35" i="7"/>
  <c r="AI35" i="7"/>
  <c r="AH35" i="7"/>
  <c r="AG35" i="7"/>
  <c r="AF35" i="7"/>
  <c r="AE35" i="7"/>
  <c r="AD35" i="7"/>
  <c r="AC35" i="7"/>
  <c r="AK34" i="7"/>
  <c r="AJ34" i="7"/>
  <c r="AI34" i="7"/>
  <c r="AH34" i="7"/>
  <c r="AG34" i="7"/>
  <c r="AF34" i="7"/>
  <c r="AE34" i="7"/>
  <c r="AD34" i="7"/>
  <c r="AC34" i="7"/>
  <c r="AK33" i="7"/>
  <c r="AJ33" i="7"/>
  <c r="AI33" i="7"/>
  <c r="AH33" i="7"/>
  <c r="AG33" i="7"/>
  <c r="AF33" i="7"/>
  <c r="AE33" i="7"/>
  <c r="AD33" i="7"/>
  <c r="AC33" i="7"/>
  <c r="AK32" i="7"/>
  <c r="AJ32" i="7"/>
  <c r="AI32" i="7"/>
  <c r="AH32" i="7"/>
  <c r="AG32" i="7"/>
  <c r="AF32" i="7"/>
  <c r="AE32" i="7"/>
  <c r="AD32" i="7"/>
  <c r="AC32" i="7"/>
  <c r="AK31" i="7"/>
  <c r="AJ31" i="7"/>
  <c r="AI31" i="7"/>
  <c r="AH31" i="7"/>
  <c r="AG31" i="7"/>
  <c r="AF31" i="7"/>
  <c r="AE31" i="7"/>
  <c r="AD31" i="7"/>
  <c r="AC31" i="7"/>
  <c r="AK30" i="7"/>
  <c r="AJ30" i="7"/>
  <c r="AI30" i="7"/>
  <c r="AH30" i="7"/>
  <c r="AG30" i="7"/>
  <c r="AF30" i="7"/>
  <c r="AE30" i="7"/>
  <c r="AD30" i="7"/>
  <c r="AC30" i="7"/>
  <c r="AK29" i="7"/>
  <c r="AJ29" i="7"/>
  <c r="AI29" i="7"/>
  <c r="AH29" i="7"/>
  <c r="AG29" i="7"/>
  <c r="AF29" i="7"/>
  <c r="AE29" i="7"/>
  <c r="AD29" i="7"/>
  <c r="AC29" i="7"/>
  <c r="AK28" i="7"/>
  <c r="AJ28" i="7"/>
  <c r="AI28" i="7"/>
  <c r="AH28" i="7"/>
  <c r="AG28" i="7"/>
  <c r="AF28" i="7"/>
  <c r="AE28" i="7"/>
  <c r="AD28" i="7"/>
  <c r="AC28" i="7"/>
  <c r="AK27" i="7"/>
  <c r="AJ27" i="7"/>
  <c r="AI27" i="7"/>
  <c r="AH27" i="7"/>
  <c r="AG27" i="7"/>
  <c r="AF27" i="7"/>
  <c r="AE27" i="7"/>
  <c r="AD27" i="7"/>
  <c r="AK26" i="7"/>
  <c r="AJ26" i="7"/>
  <c r="AI26" i="7"/>
  <c r="AH26" i="7"/>
  <c r="AG26" i="7"/>
  <c r="AF26" i="7"/>
  <c r="AE26" i="7"/>
  <c r="AD26" i="7"/>
  <c r="AC26" i="7"/>
  <c r="AK25" i="7"/>
  <c r="AJ25" i="7"/>
  <c r="AI25" i="7"/>
  <c r="AH25" i="7"/>
  <c r="AG25" i="7"/>
  <c r="AF25" i="7"/>
  <c r="AE25" i="7"/>
  <c r="AD25" i="7"/>
  <c r="AC25" i="7"/>
  <c r="AK24" i="7"/>
  <c r="AJ24" i="7"/>
  <c r="AI24" i="7"/>
  <c r="AH24" i="7"/>
  <c r="AG24" i="7"/>
  <c r="AF24" i="7"/>
  <c r="AE24" i="7"/>
  <c r="AD24" i="7"/>
  <c r="AC24" i="7"/>
  <c r="AK23" i="7"/>
  <c r="AJ23" i="7"/>
  <c r="AI23" i="7"/>
  <c r="AH23" i="7"/>
  <c r="AG23" i="7"/>
  <c r="AF23" i="7"/>
  <c r="AE23" i="7"/>
  <c r="AD23" i="7"/>
  <c r="AC23" i="7"/>
  <c r="AK22" i="7"/>
  <c r="AJ22" i="7"/>
  <c r="AI22" i="7"/>
  <c r="AH22" i="7"/>
  <c r="AG22" i="7"/>
  <c r="AF22" i="7"/>
  <c r="AE22" i="7"/>
  <c r="AD22" i="7"/>
  <c r="AC22" i="7"/>
  <c r="AK21" i="7"/>
  <c r="AJ21" i="7"/>
  <c r="AI21" i="7"/>
  <c r="AH21" i="7"/>
  <c r="AG21" i="7"/>
  <c r="AF21" i="7"/>
  <c r="AE21" i="7"/>
  <c r="AD21" i="7"/>
  <c r="AC21" i="7"/>
  <c r="AK20" i="7"/>
  <c r="AJ20" i="7"/>
  <c r="AI20" i="7"/>
  <c r="AH20" i="7"/>
  <c r="AG20" i="7"/>
  <c r="AF20" i="7"/>
  <c r="AE20" i="7"/>
  <c r="AD20" i="7"/>
  <c r="AC20" i="7"/>
  <c r="AK19" i="7"/>
  <c r="AJ19" i="7"/>
  <c r="AI19" i="7"/>
  <c r="AH19" i="7"/>
  <c r="AG19" i="7"/>
  <c r="AF19" i="7"/>
  <c r="AE19" i="7"/>
  <c r="AD19" i="7"/>
  <c r="AK18" i="7"/>
  <c r="AJ18" i="7"/>
  <c r="AI18" i="7"/>
  <c r="AH18" i="7"/>
  <c r="AG18" i="7"/>
  <c r="AF18" i="7"/>
  <c r="AE18" i="7"/>
  <c r="AD18" i="7"/>
  <c r="B6" i="10"/>
  <c r="B7" i="10" s="1"/>
  <c r="B5" i="10"/>
  <c r="B19" i="7"/>
  <c r="C19" i="7"/>
  <c r="B20" i="7"/>
  <c r="C20" i="7"/>
  <c r="B21" i="7"/>
  <c r="C21" i="7"/>
  <c r="B22" i="7"/>
  <c r="C22" i="7"/>
  <c r="B23" i="7"/>
  <c r="C23" i="7"/>
  <c r="B24" i="7"/>
  <c r="C24" i="7"/>
  <c r="B25" i="7"/>
  <c r="C25" i="7"/>
  <c r="B26" i="7"/>
  <c r="C26" i="7"/>
  <c r="B27" i="7"/>
  <c r="C27" i="7"/>
  <c r="B28" i="7"/>
  <c r="C28" i="7"/>
  <c r="B29" i="7"/>
  <c r="C29" i="7"/>
  <c r="B30" i="7"/>
  <c r="C30" i="7"/>
  <c r="B31" i="7"/>
  <c r="C31" i="7"/>
  <c r="B32" i="7"/>
  <c r="C32" i="7"/>
  <c r="B33" i="7"/>
  <c r="C33" i="7"/>
  <c r="B34" i="7"/>
  <c r="C34" i="7"/>
  <c r="B35" i="7"/>
  <c r="C35" i="7"/>
  <c r="B36" i="7"/>
  <c r="C36" i="7"/>
  <c r="B37" i="7"/>
  <c r="C37" i="7"/>
  <c r="B38" i="7"/>
  <c r="C38" i="7"/>
  <c r="B39" i="7"/>
  <c r="C39" i="7"/>
  <c r="B40" i="7"/>
  <c r="C40" i="7"/>
  <c r="B41" i="7"/>
  <c r="C41" i="7"/>
  <c r="B42" i="7"/>
  <c r="C42" i="7"/>
  <c r="B43" i="7"/>
  <c r="C43" i="7"/>
  <c r="B44" i="7"/>
  <c r="C44" i="7"/>
  <c r="B45" i="7"/>
  <c r="C45" i="7"/>
  <c r="B46" i="7"/>
  <c r="C46" i="7"/>
  <c r="B47" i="7"/>
  <c r="C47" i="7"/>
  <c r="B48" i="7"/>
  <c r="C48" i="7"/>
  <c r="B49" i="7"/>
  <c r="C49" i="7"/>
  <c r="B50" i="7"/>
  <c r="C50" i="7"/>
  <c r="B51" i="7"/>
  <c r="C51" i="7"/>
  <c r="B52" i="7"/>
  <c r="C52" i="7"/>
  <c r="B53" i="7"/>
  <c r="C53" i="7"/>
  <c r="B54" i="7"/>
  <c r="C54" i="7"/>
  <c r="B55" i="7"/>
  <c r="C55" i="7"/>
  <c r="B56" i="7"/>
  <c r="C56" i="7"/>
  <c r="B57" i="7"/>
  <c r="C57" i="7"/>
  <c r="B58" i="7"/>
  <c r="C58" i="7"/>
  <c r="B59" i="7"/>
  <c r="C59" i="7"/>
  <c r="B60" i="7"/>
  <c r="C60" i="7"/>
  <c r="B61" i="7"/>
  <c r="C61" i="7"/>
  <c r="B62" i="7"/>
  <c r="C62" i="7"/>
  <c r="B63" i="7"/>
  <c r="C63" i="7"/>
  <c r="B64" i="7"/>
  <c r="C64" i="7"/>
  <c r="B65" i="7"/>
  <c r="C65" i="7"/>
  <c r="B66" i="7"/>
  <c r="C66" i="7"/>
  <c r="B67" i="7"/>
  <c r="C67" i="7"/>
  <c r="B68" i="7"/>
  <c r="C68" i="7"/>
  <c r="B69" i="7"/>
  <c r="C69" i="7"/>
  <c r="B70" i="7"/>
  <c r="C70" i="7"/>
  <c r="B71" i="7"/>
  <c r="C71" i="7"/>
  <c r="B72" i="7"/>
  <c r="C72" i="7"/>
  <c r="B73" i="7"/>
  <c r="C73" i="7"/>
  <c r="B74" i="7"/>
  <c r="C74" i="7"/>
  <c r="B75" i="7"/>
  <c r="C75" i="7"/>
  <c r="B76" i="7"/>
  <c r="C76" i="7"/>
  <c r="B77" i="7"/>
  <c r="C77" i="7"/>
  <c r="B78" i="7"/>
  <c r="C78" i="7"/>
  <c r="B79" i="7"/>
  <c r="C79" i="7"/>
  <c r="B80" i="7"/>
  <c r="C80" i="7"/>
  <c r="B81" i="7"/>
  <c r="C81" i="7"/>
  <c r="B82" i="7"/>
  <c r="C82" i="7"/>
  <c r="B83" i="7"/>
  <c r="C83" i="7"/>
  <c r="B84" i="7"/>
  <c r="C84" i="7"/>
  <c r="B85" i="7"/>
  <c r="C85" i="7"/>
  <c r="B86" i="7"/>
  <c r="C86" i="7"/>
  <c r="B87" i="7"/>
  <c r="C87" i="7"/>
  <c r="B88" i="7"/>
  <c r="C88" i="7"/>
  <c r="B89" i="7"/>
  <c r="C89" i="7"/>
  <c r="B90" i="7"/>
  <c r="C90" i="7"/>
  <c r="B91" i="7"/>
  <c r="C91" i="7"/>
  <c r="B92" i="7"/>
  <c r="C92" i="7"/>
  <c r="B93" i="7"/>
  <c r="C93" i="7"/>
  <c r="B94" i="7"/>
  <c r="C94" i="7"/>
  <c r="B95" i="7"/>
  <c r="C95" i="7"/>
  <c r="B96" i="7"/>
  <c r="C96" i="7"/>
  <c r="B97" i="7"/>
  <c r="C97" i="7"/>
  <c r="B98" i="7"/>
  <c r="C98" i="7"/>
  <c r="B99" i="7"/>
  <c r="C99" i="7"/>
  <c r="B100" i="7"/>
  <c r="C100" i="7"/>
  <c r="B101" i="7"/>
  <c r="C101" i="7"/>
  <c r="B102" i="7"/>
  <c r="C102" i="7"/>
  <c r="B103" i="7"/>
  <c r="C103" i="7"/>
  <c r="B104" i="7"/>
  <c r="C104" i="7"/>
  <c r="B105" i="7"/>
  <c r="C105" i="7"/>
  <c r="B106" i="7"/>
  <c r="C106" i="7"/>
  <c r="B107" i="7"/>
  <c r="C107" i="7"/>
  <c r="B108" i="7"/>
  <c r="C108" i="7"/>
  <c r="B109" i="7"/>
  <c r="C109" i="7"/>
  <c r="B110" i="7"/>
  <c r="C110" i="7"/>
  <c r="B111" i="7"/>
  <c r="C111" i="7"/>
  <c r="B112" i="7"/>
  <c r="C112" i="7"/>
  <c r="B113" i="7"/>
  <c r="C113" i="7"/>
  <c r="B114" i="7"/>
  <c r="C114" i="7"/>
  <c r="B115" i="7"/>
  <c r="C115" i="7"/>
  <c r="B116" i="7"/>
  <c r="C116" i="7"/>
  <c r="B117" i="7"/>
  <c r="C117" i="7"/>
  <c r="B118" i="7"/>
  <c r="C118" i="7"/>
  <c r="B119" i="7"/>
  <c r="C119" i="7"/>
  <c r="B120" i="7"/>
  <c r="C120" i="7"/>
  <c r="B121" i="7"/>
  <c r="C121" i="7"/>
  <c r="B122" i="7"/>
  <c r="C122" i="7"/>
  <c r="B123" i="7"/>
  <c r="C123" i="7"/>
  <c r="B124" i="7"/>
  <c r="C124" i="7"/>
  <c r="B125" i="7"/>
  <c r="C125" i="7"/>
  <c r="B126" i="7"/>
  <c r="C126" i="7"/>
  <c r="B127" i="7"/>
  <c r="C127" i="7"/>
  <c r="B128" i="7"/>
  <c r="C128" i="7"/>
  <c r="B129" i="7"/>
  <c r="C129" i="7"/>
  <c r="B130" i="7"/>
  <c r="C130" i="7"/>
  <c r="B131" i="7"/>
  <c r="C131" i="7"/>
  <c r="B132" i="7"/>
  <c r="C132" i="7"/>
  <c r="B133" i="7"/>
  <c r="C133" i="7"/>
  <c r="B134" i="7"/>
  <c r="C134" i="7"/>
  <c r="B135" i="7"/>
  <c r="C135" i="7"/>
  <c r="B136" i="7"/>
  <c r="C136" i="7"/>
  <c r="B137" i="7"/>
  <c r="C137" i="7"/>
  <c r="B138" i="7"/>
  <c r="C138" i="7"/>
  <c r="B139" i="7"/>
  <c r="C139" i="7"/>
  <c r="B140" i="7"/>
  <c r="C140" i="7"/>
  <c r="B141" i="7"/>
  <c r="C141" i="7"/>
  <c r="B142" i="7"/>
  <c r="C142" i="7"/>
  <c r="B143" i="7"/>
  <c r="C143" i="7"/>
  <c r="B144" i="7"/>
  <c r="C144" i="7"/>
  <c r="B145" i="7"/>
  <c r="C145" i="7"/>
  <c r="B146" i="7"/>
  <c r="C146" i="7"/>
  <c r="B147" i="7"/>
  <c r="C147" i="7"/>
  <c r="B148" i="7"/>
  <c r="C148" i="7"/>
  <c r="B149" i="7"/>
  <c r="C149" i="7"/>
  <c r="B150" i="7"/>
  <c r="C150" i="7"/>
  <c r="B151" i="7"/>
  <c r="C151" i="7"/>
  <c r="B152" i="7"/>
  <c r="C152" i="7"/>
  <c r="B153" i="7"/>
  <c r="C153" i="7"/>
  <c r="B154" i="7"/>
  <c r="C154" i="7"/>
  <c r="B155" i="7"/>
  <c r="C155" i="7"/>
  <c r="B156" i="7"/>
  <c r="C156" i="7"/>
  <c r="B157" i="7"/>
  <c r="C157" i="7"/>
  <c r="B158" i="7"/>
  <c r="C158" i="7"/>
  <c r="B159" i="7"/>
  <c r="C159" i="7"/>
  <c r="B160" i="7"/>
  <c r="C160" i="7"/>
  <c r="B161" i="7"/>
  <c r="C161" i="7"/>
  <c r="B162" i="7"/>
  <c r="C162" i="7"/>
  <c r="B163" i="7"/>
  <c r="C163" i="7"/>
  <c r="B164" i="7"/>
  <c r="C164" i="7"/>
  <c r="B165" i="7"/>
  <c r="C165" i="7"/>
  <c r="B166" i="7"/>
  <c r="C166" i="7"/>
  <c r="B167" i="7"/>
  <c r="C167" i="7"/>
  <c r="C18" i="7"/>
  <c r="B18" i="7"/>
  <c r="I14" i="7" l="1"/>
  <c r="I15" i="7"/>
  <c r="AL27" i="7"/>
  <c r="V6" i="10" s="1"/>
  <c r="O8" i="10"/>
  <c r="F8" i="10"/>
  <c r="D8" i="10"/>
  <c r="V7" i="10"/>
  <c r="R7" i="10"/>
  <c r="G7" i="10"/>
  <c r="E7" i="10"/>
  <c r="C7" i="10"/>
  <c r="H7" i="10" s="1"/>
  <c r="R6" i="10"/>
  <c r="G6" i="10"/>
  <c r="E6" i="10"/>
  <c r="C6" i="10"/>
  <c r="H6" i="10" s="1"/>
  <c r="S5" i="10"/>
  <c r="O5" i="10"/>
  <c r="F5" i="10"/>
  <c r="D5" i="10"/>
  <c r="V4" i="10"/>
  <c r="S4" i="10"/>
  <c r="E8" i="10"/>
  <c r="S7" i="10"/>
  <c r="O7" i="10"/>
  <c r="F7" i="10"/>
  <c r="D7" i="10"/>
  <c r="S6" i="10"/>
  <c r="O6" i="10"/>
  <c r="F6" i="10"/>
  <c r="D6" i="10"/>
  <c r="V5" i="10"/>
  <c r="R5" i="10"/>
  <c r="G5" i="10"/>
  <c r="E5" i="10"/>
  <c r="C5" i="10"/>
  <c r="H5" i="10" s="1"/>
  <c r="R4" i="10"/>
  <c r="O4" i="10"/>
  <c r="C4" i="8"/>
  <c r="E4" i="8"/>
  <c r="G4" i="8"/>
  <c r="F4" i="10"/>
  <c r="D4" i="10"/>
  <c r="E4" i="10"/>
  <c r="G4" i="10"/>
  <c r="C4" i="10"/>
  <c r="H4" i="10" s="1"/>
  <c r="D4" i="8"/>
  <c r="F4" i="8"/>
  <c r="C5" i="8"/>
  <c r="E5" i="8"/>
  <c r="B8" i="10"/>
  <c r="G8" i="10" s="1"/>
  <c r="B5" i="8"/>
  <c r="G5" i="8" l="1"/>
  <c r="D5" i="8"/>
  <c r="B6" i="8"/>
  <c r="F5" i="8"/>
  <c r="S8" i="10"/>
  <c r="V8" i="10"/>
  <c r="C8" i="10"/>
  <c r="H8" i="10" s="1"/>
  <c r="R8" i="10"/>
  <c r="H4" i="8"/>
  <c r="S4" i="8"/>
  <c r="O4" i="8"/>
  <c r="V4" i="8"/>
  <c r="R4" i="8"/>
  <c r="H5" i="8"/>
  <c r="S5" i="8"/>
  <c r="O5" i="8"/>
  <c r="V5" i="8"/>
  <c r="R5" i="8"/>
  <c r="B9" i="10"/>
  <c r="V9" i="10" l="1"/>
  <c r="G9" i="10"/>
  <c r="E9" i="10"/>
  <c r="C9" i="10"/>
  <c r="H9" i="10" s="1"/>
  <c r="R9" i="10"/>
  <c r="S9" i="10"/>
  <c r="O9" i="10"/>
  <c r="F9" i="10"/>
  <c r="D9" i="10"/>
  <c r="B7" i="8"/>
  <c r="F6" i="8"/>
  <c r="C6" i="8"/>
  <c r="E6" i="8"/>
  <c r="G6" i="8"/>
  <c r="D6" i="8"/>
  <c r="B10" i="10"/>
  <c r="H6" i="8" l="1"/>
  <c r="S6" i="8"/>
  <c r="O6" i="8"/>
  <c r="V6" i="8"/>
  <c r="R6" i="8"/>
  <c r="B8" i="8"/>
  <c r="E7" i="8"/>
  <c r="C7" i="8"/>
  <c r="G7" i="8"/>
  <c r="D7" i="8"/>
  <c r="F7" i="8"/>
  <c r="R10" i="10"/>
  <c r="S10" i="10"/>
  <c r="O10" i="10"/>
  <c r="D10" i="10"/>
  <c r="V10" i="10"/>
  <c r="G10" i="10"/>
  <c r="E10" i="10"/>
  <c r="C10" i="10"/>
  <c r="H10" i="10" s="1"/>
  <c r="F10" i="10"/>
  <c r="B11" i="10"/>
  <c r="O11" i="10" l="1"/>
  <c r="V11" i="10"/>
  <c r="R11" i="10"/>
  <c r="S11" i="10"/>
  <c r="D11" i="10"/>
  <c r="G11" i="10"/>
  <c r="C11" i="10"/>
  <c r="H11" i="10" s="1"/>
  <c r="F11" i="10"/>
  <c r="E11" i="10"/>
  <c r="R7" i="8"/>
  <c r="H7" i="8"/>
  <c r="S7" i="8"/>
  <c r="O7" i="8"/>
  <c r="V7" i="8"/>
  <c r="B9" i="8"/>
  <c r="C8" i="8"/>
  <c r="E8" i="8"/>
  <c r="F8" i="8"/>
  <c r="D8" i="8"/>
  <c r="G8" i="8"/>
  <c r="B12" i="10"/>
  <c r="O12" i="10" l="1"/>
  <c r="D12" i="10"/>
  <c r="C12" i="10"/>
  <c r="H12" i="10" s="1"/>
  <c r="S12" i="10"/>
  <c r="F12" i="10"/>
  <c r="E12" i="10"/>
  <c r="V12" i="10"/>
  <c r="R12" i="10"/>
  <c r="G12" i="10"/>
  <c r="O8" i="8"/>
  <c r="H8" i="8"/>
  <c r="S8" i="8"/>
  <c r="V8" i="8"/>
  <c r="R8" i="8"/>
  <c r="B10" i="8"/>
  <c r="D9" i="8"/>
  <c r="F9" i="8"/>
  <c r="C9" i="8"/>
  <c r="E9" i="8"/>
  <c r="G9" i="8"/>
  <c r="B13" i="10"/>
  <c r="F13" i="10" l="1"/>
  <c r="R13" i="10"/>
  <c r="G13" i="10"/>
  <c r="E13" i="10"/>
  <c r="S13" i="10"/>
  <c r="V13" i="10"/>
  <c r="C13" i="10"/>
  <c r="H13" i="10" s="1"/>
  <c r="O13" i="10"/>
  <c r="D13" i="10"/>
  <c r="V9" i="8"/>
  <c r="O9" i="8"/>
  <c r="H9" i="8"/>
  <c r="S9" i="8"/>
  <c r="R9" i="8"/>
  <c r="B11" i="8"/>
  <c r="F10" i="8"/>
  <c r="C10" i="8"/>
  <c r="E10" i="8"/>
  <c r="D10" i="8"/>
  <c r="G10" i="8"/>
  <c r="B14" i="10"/>
  <c r="E14" i="10" l="1"/>
  <c r="S14" i="10"/>
  <c r="O14" i="10"/>
  <c r="F14" i="10"/>
  <c r="D14" i="10"/>
  <c r="V14" i="10"/>
  <c r="G14" i="10"/>
  <c r="C14" i="10"/>
  <c r="H14" i="10" s="1"/>
  <c r="R14" i="10"/>
  <c r="R10" i="8"/>
  <c r="H10" i="8"/>
  <c r="S10" i="8"/>
  <c r="O10" i="8"/>
  <c r="V10" i="8"/>
  <c r="B12" i="8"/>
  <c r="E11" i="8"/>
  <c r="D11" i="8"/>
  <c r="C11" i="8"/>
  <c r="F11" i="8"/>
  <c r="G11" i="8"/>
  <c r="B15" i="10"/>
  <c r="E15" i="10" l="1"/>
  <c r="C15" i="10"/>
  <c r="H15" i="10" s="1"/>
  <c r="D15" i="10"/>
  <c r="G15" i="10"/>
  <c r="S15" i="10"/>
  <c r="O15" i="10"/>
  <c r="F15" i="10"/>
  <c r="V15" i="10"/>
  <c r="R15" i="10"/>
  <c r="O11" i="8"/>
  <c r="V11" i="8"/>
  <c r="R11" i="8"/>
  <c r="S11" i="8"/>
  <c r="H11" i="8"/>
  <c r="B13" i="8"/>
  <c r="D12" i="8"/>
  <c r="C12" i="8"/>
  <c r="E12" i="8"/>
  <c r="G12" i="8"/>
  <c r="F12" i="8"/>
  <c r="B16" i="10"/>
  <c r="V16" i="10" l="1"/>
  <c r="C16" i="10"/>
  <c r="H16" i="10" s="1"/>
  <c r="S16" i="10"/>
  <c r="E16" i="10"/>
  <c r="O16" i="10"/>
  <c r="R16" i="10"/>
  <c r="F16" i="10"/>
  <c r="G16" i="10"/>
  <c r="D16" i="10"/>
  <c r="V12" i="8"/>
  <c r="H12" i="8"/>
  <c r="R12" i="8"/>
  <c r="O12" i="8"/>
  <c r="S12" i="8"/>
  <c r="B14" i="8"/>
  <c r="G13" i="8"/>
  <c r="F13" i="8"/>
  <c r="D13" i="8"/>
  <c r="E13" i="8"/>
  <c r="C13" i="8"/>
  <c r="B17" i="10"/>
  <c r="V13" i="8" l="1"/>
  <c r="H13" i="8"/>
  <c r="S13" i="8"/>
  <c r="O13" i="8"/>
  <c r="R13" i="8"/>
  <c r="B15" i="8"/>
  <c r="E14" i="8"/>
  <c r="G14" i="8"/>
  <c r="F14" i="8"/>
  <c r="C14" i="8"/>
  <c r="D14" i="8"/>
  <c r="V17" i="10"/>
  <c r="G17" i="10"/>
  <c r="E17" i="10"/>
  <c r="C17" i="10"/>
  <c r="H17" i="10" s="1"/>
  <c r="O17" i="10"/>
  <c r="R17" i="10"/>
  <c r="F17" i="10"/>
  <c r="D17" i="10"/>
  <c r="S17" i="10"/>
  <c r="B18" i="10"/>
  <c r="R18" i="10" l="1"/>
  <c r="S18" i="10"/>
  <c r="E18" i="10"/>
  <c r="O18" i="10"/>
  <c r="C18" i="10"/>
  <c r="H18" i="10" s="1"/>
  <c r="D18" i="10"/>
  <c r="F18" i="10"/>
  <c r="G18" i="10"/>
  <c r="V18" i="10"/>
  <c r="S14" i="8"/>
  <c r="R14" i="8"/>
  <c r="V14" i="8"/>
  <c r="H14" i="8"/>
  <c r="O14" i="8"/>
  <c r="B16" i="8"/>
  <c r="E15" i="8"/>
  <c r="F15" i="8"/>
  <c r="C15" i="8"/>
  <c r="G15" i="8"/>
  <c r="D15" i="8"/>
  <c r="B19" i="10"/>
  <c r="O19" i="10" l="1"/>
  <c r="V19" i="10"/>
  <c r="R19" i="10"/>
  <c r="G19" i="10"/>
  <c r="E19" i="10"/>
  <c r="S19" i="10"/>
  <c r="C19" i="10"/>
  <c r="H19" i="10" s="1"/>
  <c r="F19" i="10"/>
  <c r="D19" i="10"/>
  <c r="H15" i="8"/>
  <c r="S15" i="8"/>
  <c r="O15" i="8"/>
  <c r="V15" i="8"/>
  <c r="R15" i="8"/>
  <c r="B17" i="8"/>
  <c r="F16" i="8"/>
  <c r="D16" i="8"/>
  <c r="C16" i="8"/>
  <c r="E16" i="8"/>
  <c r="G16" i="8"/>
  <c r="B20" i="10"/>
  <c r="O20" i="10" l="1"/>
  <c r="D20" i="10"/>
  <c r="R20" i="10"/>
  <c r="G20" i="10"/>
  <c r="E20" i="10"/>
  <c r="S20" i="10"/>
  <c r="F20" i="10"/>
  <c r="V20" i="10"/>
  <c r="C20" i="10"/>
  <c r="H20" i="10" s="1"/>
  <c r="S16" i="8"/>
  <c r="O16" i="8"/>
  <c r="V16" i="8"/>
  <c r="R16" i="8"/>
  <c r="H16" i="8"/>
  <c r="B18" i="8"/>
  <c r="D17" i="8"/>
  <c r="F17" i="8"/>
  <c r="G17" i="8"/>
  <c r="C17" i="8"/>
  <c r="E17" i="8"/>
  <c r="B21" i="10"/>
  <c r="F21" i="10" l="1"/>
  <c r="O21" i="10"/>
  <c r="D21" i="10"/>
  <c r="R21" i="10"/>
  <c r="G21" i="10"/>
  <c r="E21" i="10"/>
  <c r="C21" i="10"/>
  <c r="H21" i="10" s="1"/>
  <c r="S21" i="10"/>
  <c r="V21" i="10"/>
  <c r="H17" i="8"/>
  <c r="S17" i="8"/>
  <c r="O17" i="8"/>
  <c r="V17" i="8"/>
  <c r="R17" i="8"/>
  <c r="B19" i="8"/>
  <c r="G18" i="8"/>
  <c r="D18" i="8"/>
  <c r="F18" i="8"/>
  <c r="C18" i="8"/>
  <c r="E18" i="8"/>
  <c r="B22" i="10"/>
  <c r="H18" i="8" l="1"/>
  <c r="V18" i="8"/>
  <c r="S18" i="8"/>
  <c r="O18" i="8"/>
  <c r="R18" i="8"/>
  <c r="E22" i="10"/>
  <c r="S22" i="10"/>
  <c r="O22" i="10"/>
  <c r="F22" i="10"/>
  <c r="D22" i="10"/>
  <c r="C22" i="10"/>
  <c r="H22" i="10" s="1"/>
  <c r="R22" i="10"/>
  <c r="G22" i="10"/>
  <c r="V22" i="10"/>
  <c r="B20" i="8"/>
  <c r="E19" i="8"/>
  <c r="C19" i="8"/>
  <c r="G19" i="8"/>
  <c r="D19" i="8"/>
  <c r="F19" i="8"/>
  <c r="B23" i="10"/>
  <c r="E23" i="10" l="1"/>
  <c r="C23" i="10"/>
  <c r="H23" i="10" s="1"/>
  <c r="S23" i="10"/>
  <c r="O23" i="10"/>
  <c r="F23" i="10"/>
  <c r="V23" i="10"/>
  <c r="R23" i="10"/>
  <c r="D23" i="10"/>
  <c r="G23" i="10"/>
  <c r="R19" i="8"/>
  <c r="H19" i="8"/>
  <c r="S19" i="8"/>
  <c r="V19" i="8"/>
  <c r="O19" i="8"/>
  <c r="B21" i="8"/>
  <c r="C20" i="8"/>
  <c r="E20" i="8"/>
  <c r="G20" i="8"/>
  <c r="D20" i="8"/>
  <c r="F20" i="8"/>
  <c r="B24" i="10"/>
  <c r="V24" i="10" l="1"/>
  <c r="C24" i="10"/>
  <c r="H24" i="10" s="1"/>
  <c r="R24" i="10"/>
  <c r="G24" i="10"/>
  <c r="S24" i="10"/>
  <c r="O24" i="10"/>
  <c r="D24" i="10"/>
  <c r="E24" i="10"/>
  <c r="F24" i="10"/>
  <c r="H20" i="8"/>
  <c r="S20" i="8"/>
  <c r="O20" i="8"/>
  <c r="V20" i="8"/>
  <c r="R20" i="8"/>
  <c r="B22" i="8"/>
  <c r="C21" i="8"/>
  <c r="G21" i="8"/>
  <c r="D21" i="8"/>
  <c r="E21" i="8"/>
  <c r="F21" i="8"/>
  <c r="B25" i="10"/>
  <c r="V25" i="10" l="1"/>
  <c r="G25" i="10"/>
  <c r="E25" i="10"/>
  <c r="C25" i="10"/>
  <c r="H25" i="10" s="1"/>
  <c r="R25" i="10"/>
  <c r="S25" i="10"/>
  <c r="O25" i="10"/>
  <c r="F25" i="10"/>
  <c r="D25" i="10"/>
  <c r="V21" i="8"/>
  <c r="R21" i="8"/>
  <c r="H21" i="8"/>
  <c r="O21" i="8"/>
  <c r="S21" i="8"/>
  <c r="B23" i="8"/>
  <c r="F22" i="8"/>
  <c r="D22" i="8"/>
  <c r="C22" i="8"/>
  <c r="E22" i="8"/>
  <c r="G22" i="8"/>
  <c r="B26" i="10"/>
  <c r="V26" i="10" l="1"/>
  <c r="R26" i="10"/>
  <c r="S26" i="10"/>
  <c r="O26" i="10"/>
  <c r="D26" i="10"/>
  <c r="G26" i="10"/>
  <c r="E26" i="10"/>
  <c r="C26" i="10"/>
  <c r="H26" i="10" s="1"/>
  <c r="F26" i="10"/>
  <c r="R22" i="8"/>
  <c r="S22" i="8"/>
  <c r="H22" i="8"/>
  <c r="V22" i="8"/>
  <c r="O22" i="8"/>
  <c r="B24" i="8"/>
  <c r="E23" i="8"/>
  <c r="C23" i="8"/>
  <c r="D23" i="8"/>
  <c r="G23" i="8"/>
  <c r="F23" i="8"/>
  <c r="B27" i="10"/>
  <c r="O23" i="8" l="1"/>
  <c r="V23" i="8"/>
  <c r="H23" i="8"/>
  <c r="S23" i="8"/>
  <c r="R23" i="8"/>
  <c r="O27" i="10"/>
  <c r="D27" i="10"/>
  <c r="V27" i="10"/>
  <c r="R27" i="10"/>
  <c r="S27" i="10"/>
  <c r="F27" i="10"/>
  <c r="G27" i="10"/>
  <c r="E27" i="10"/>
  <c r="C27" i="10"/>
  <c r="H27" i="10" s="1"/>
  <c r="B25" i="8"/>
  <c r="C24" i="8"/>
  <c r="D24" i="8"/>
  <c r="E24" i="8"/>
  <c r="F24" i="8"/>
  <c r="G24" i="8"/>
  <c r="B28" i="10"/>
  <c r="O28" i="10" l="1"/>
  <c r="D28" i="10"/>
  <c r="G28" i="10"/>
  <c r="E28" i="10"/>
  <c r="F28" i="10"/>
  <c r="C28" i="10"/>
  <c r="H28" i="10" s="1"/>
  <c r="V28" i="10"/>
  <c r="R28" i="10"/>
  <c r="S28" i="10"/>
  <c r="B26" i="8"/>
  <c r="D25" i="8"/>
  <c r="C25" i="8"/>
  <c r="F25" i="8"/>
  <c r="E25" i="8"/>
  <c r="G25" i="8"/>
  <c r="V24" i="8"/>
  <c r="O24" i="8"/>
  <c r="H24" i="8"/>
  <c r="S24" i="8"/>
  <c r="R24" i="8"/>
  <c r="B29" i="10"/>
  <c r="B27" i="8" l="1"/>
  <c r="E26" i="8"/>
  <c r="G26" i="8"/>
  <c r="D26" i="8"/>
  <c r="F26" i="8"/>
  <c r="C26" i="8"/>
  <c r="S29" i="10"/>
  <c r="O29" i="10"/>
  <c r="F29" i="10"/>
  <c r="R29" i="10"/>
  <c r="G29" i="10"/>
  <c r="E29" i="10"/>
  <c r="D29" i="10"/>
  <c r="V29" i="10"/>
  <c r="C29" i="10"/>
  <c r="H29" i="10" s="1"/>
  <c r="S25" i="8"/>
  <c r="O25" i="8"/>
  <c r="V25" i="8"/>
  <c r="R25" i="8"/>
  <c r="H25" i="8"/>
  <c r="B30" i="10"/>
  <c r="E30" i="10" l="1"/>
  <c r="S30" i="10"/>
  <c r="O30" i="10"/>
  <c r="F30" i="10"/>
  <c r="D30" i="10"/>
  <c r="V30" i="10"/>
  <c r="R30" i="10"/>
  <c r="G30" i="10"/>
  <c r="C30" i="10"/>
  <c r="H30" i="10" s="1"/>
  <c r="O26" i="8"/>
  <c r="V26" i="8"/>
  <c r="R26" i="8"/>
  <c r="S26" i="8"/>
  <c r="H26" i="8"/>
  <c r="B28" i="8"/>
  <c r="E27" i="8"/>
  <c r="G27" i="8"/>
  <c r="C27" i="8"/>
  <c r="F27" i="8"/>
  <c r="D27" i="8"/>
  <c r="B31" i="10"/>
  <c r="E31" i="10" l="1"/>
  <c r="C31" i="10"/>
  <c r="H31" i="10" s="1"/>
  <c r="S31" i="10"/>
  <c r="F31" i="10"/>
  <c r="D31" i="10"/>
  <c r="O31" i="10"/>
  <c r="V31" i="10"/>
  <c r="R31" i="10"/>
  <c r="G31" i="10"/>
  <c r="H27" i="8"/>
  <c r="S27" i="8"/>
  <c r="O27" i="8"/>
  <c r="V27" i="8"/>
  <c r="R27" i="8"/>
  <c r="B29" i="8"/>
  <c r="F28" i="8"/>
  <c r="C28" i="8"/>
  <c r="E28" i="8"/>
  <c r="G28" i="8"/>
  <c r="D28" i="8"/>
  <c r="B32" i="10"/>
  <c r="V28" i="8" l="1"/>
  <c r="S28" i="8"/>
  <c r="R28" i="8"/>
  <c r="H28" i="8"/>
  <c r="O28" i="8"/>
  <c r="V32" i="10"/>
  <c r="G32" i="10"/>
  <c r="E32" i="10"/>
  <c r="C32" i="10"/>
  <c r="H32" i="10" s="1"/>
  <c r="R32" i="10"/>
  <c r="S32" i="10"/>
  <c r="O32" i="10"/>
  <c r="F32" i="10"/>
  <c r="D32" i="10"/>
  <c r="B30" i="8"/>
  <c r="F29" i="8"/>
  <c r="C29" i="8"/>
  <c r="D29" i="8"/>
  <c r="G29" i="8"/>
  <c r="E29" i="8"/>
  <c r="B33" i="10"/>
  <c r="V29" i="8" l="1"/>
  <c r="H29" i="8"/>
  <c r="S29" i="8"/>
  <c r="O29" i="8"/>
  <c r="R29" i="8"/>
  <c r="B31" i="8"/>
  <c r="E30" i="8"/>
  <c r="C30" i="8"/>
  <c r="G30" i="8"/>
  <c r="D30" i="8"/>
  <c r="F30" i="8"/>
  <c r="V33" i="10"/>
  <c r="G33" i="10"/>
  <c r="E33" i="10"/>
  <c r="C33" i="10"/>
  <c r="H33" i="10" s="1"/>
  <c r="R33" i="10"/>
  <c r="S33" i="10"/>
  <c r="O33" i="10"/>
  <c r="F33" i="10"/>
  <c r="D33" i="10"/>
  <c r="B34" i="10"/>
  <c r="V34" i="10" l="1"/>
  <c r="R34" i="10"/>
  <c r="S34" i="10"/>
  <c r="O34" i="10"/>
  <c r="D34" i="10"/>
  <c r="G34" i="10"/>
  <c r="C34" i="10"/>
  <c r="H34" i="10" s="1"/>
  <c r="F34" i="10"/>
  <c r="E34" i="10"/>
  <c r="B32" i="8"/>
  <c r="F31" i="8"/>
  <c r="C31" i="8"/>
  <c r="G31" i="8"/>
  <c r="E31" i="8"/>
  <c r="D31" i="8"/>
  <c r="H30" i="8"/>
  <c r="S30" i="8"/>
  <c r="O30" i="8"/>
  <c r="V30" i="8"/>
  <c r="R30" i="8"/>
  <c r="B35" i="10"/>
  <c r="R31" i="8" l="1"/>
  <c r="H31" i="8"/>
  <c r="S31" i="8"/>
  <c r="O31" i="8"/>
  <c r="V31" i="8"/>
  <c r="B33" i="8"/>
  <c r="E32" i="8"/>
  <c r="G32" i="8"/>
  <c r="F32" i="8"/>
  <c r="D32" i="8"/>
  <c r="C32" i="8"/>
  <c r="O35" i="10"/>
  <c r="D35" i="10"/>
  <c r="V35" i="10"/>
  <c r="R35" i="10"/>
  <c r="S35" i="10"/>
  <c r="F35" i="10"/>
  <c r="E35" i="10"/>
  <c r="C35" i="10"/>
  <c r="H35" i="10" s="1"/>
  <c r="G35" i="10"/>
  <c r="B36" i="10"/>
  <c r="H32" i="8" l="1"/>
  <c r="S32" i="8"/>
  <c r="O32" i="8"/>
  <c r="V32" i="8"/>
  <c r="R32" i="8"/>
  <c r="O36" i="10"/>
  <c r="D36" i="10"/>
  <c r="G36" i="10"/>
  <c r="E36" i="10"/>
  <c r="S36" i="10"/>
  <c r="V36" i="10"/>
  <c r="R36" i="10"/>
  <c r="C36" i="10"/>
  <c r="H36" i="10" s="1"/>
  <c r="F36" i="10"/>
  <c r="B34" i="8"/>
  <c r="F33" i="8"/>
  <c r="C33" i="8"/>
  <c r="G33" i="8"/>
  <c r="E33" i="8"/>
  <c r="D33" i="8"/>
  <c r="B37" i="10"/>
  <c r="O33" i="8" l="1"/>
  <c r="V33" i="8"/>
  <c r="R33" i="8"/>
  <c r="H33" i="8"/>
  <c r="S33" i="8"/>
  <c r="S37" i="10"/>
  <c r="O37" i="10"/>
  <c r="F37" i="10"/>
  <c r="R37" i="10"/>
  <c r="G37" i="10"/>
  <c r="E37" i="10"/>
  <c r="V37" i="10"/>
  <c r="C37" i="10"/>
  <c r="H37" i="10" s="1"/>
  <c r="D37" i="10"/>
  <c r="B35" i="8"/>
  <c r="C34" i="8"/>
  <c r="F34" i="8"/>
  <c r="D34" i="8"/>
  <c r="E34" i="8"/>
  <c r="G34" i="8"/>
  <c r="B38" i="10"/>
  <c r="E38" i="10" l="1"/>
  <c r="S38" i="10"/>
  <c r="O38" i="10"/>
  <c r="F38" i="10"/>
  <c r="D38" i="10"/>
  <c r="V38" i="10"/>
  <c r="R38" i="10"/>
  <c r="G38" i="10"/>
  <c r="C38" i="10"/>
  <c r="H38" i="10" s="1"/>
  <c r="O34" i="8"/>
  <c r="H34" i="8"/>
  <c r="S34" i="8"/>
  <c r="V34" i="8"/>
  <c r="R34" i="8"/>
  <c r="B36" i="8"/>
  <c r="E35" i="8"/>
  <c r="F35" i="8"/>
  <c r="D35" i="8"/>
  <c r="C35" i="8"/>
  <c r="G35" i="8"/>
  <c r="B39" i="10"/>
  <c r="E39" i="10" l="1"/>
  <c r="C39" i="10"/>
  <c r="H39" i="10" s="1"/>
  <c r="S39" i="10"/>
  <c r="F39" i="10"/>
  <c r="D39" i="10"/>
  <c r="O39" i="10"/>
  <c r="V39" i="10"/>
  <c r="R39" i="10"/>
  <c r="G39" i="10"/>
  <c r="V35" i="8"/>
  <c r="H35" i="8"/>
  <c r="R35" i="8"/>
  <c r="O35" i="8"/>
  <c r="S35" i="8"/>
  <c r="B37" i="8"/>
  <c r="E36" i="8"/>
  <c r="F36" i="8"/>
  <c r="D36" i="8"/>
  <c r="C36" i="8"/>
  <c r="G36" i="8"/>
  <c r="B40" i="10"/>
  <c r="V40" i="10" l="1"/>
  <c r="G40" i="10"/>
  <c r="E40" i="10"/>
  <c r="C40" i="10"/>
  <c r="H40" i="10" s="1"/>
  <c r="R40" i="10"/>
  <c r="S40" i="10"/>
  <c r="O40" i="10"/>
  <c r="F40" i="10"/>
  <c r="D40" i="10"/>
  <c r="R36" i="8"/>
  <c r="H36" i="8"/>
  <c r="V36" i="8"/>
  <c r="S36" i="8"/>
  <c r="O36" i="8"/>
  <c r="B38" i="8"/>
  <c r="F37" i="8"/>
  <c r="G37" i="8"/>
  <c r="E37" i="8"/>
  <c r="C37" i="8"/>
  <c r="D37" i="8"/>
  <c r="B41" i="10"/>
  <c r="S37" i="8" l="1"/>
  <c r="V37" i="8"/>
  <c r="O37" i="8"/>
  <c r="H37" i="8"/>
  <c r="R37" i="8"/>
  <c r="E41" i="10"/>
  <c r="O41" i="10"/>
  <c r="F41" i="10"/>
  <c r="D41" i="10"/>
  <c r="V41" i="10"/>
  <c r="G41" i="10"/>
  <c r="C41" i="10"/>
  <c r="H41" i="10" s="1"/>
  <c r="S41" i="10"/>
  <c r="R41" i="10"/>
  <c r="B39" i="8"/>
  <c r="E38" i="8"/>
  <c r="C38" i="8"/>
  <c r="G38" i="8"/>
  <c r="F38" i="8"/>
  <c r="D38" i="8"/>
  <c r="B42" i="10"/>
  <c r="D42" i="10" l="1"/>
  <c r="R42" i="10"/>
  <c r="C42" i="10"/>
  <c r="H42" i="10" s="1"/>
  <c r="F42" i="10"/>
  <c r="V42" i="10"/>
  <c r="E42" i="10"/>
  <c r="G42" i="10"/>
  <c r="S42" i="10"/>
  <c r="O42" i="10"/>
  <c r="B40" i="8"/>
  <c r="F39" i="8"/>
  <c r="C39" i="8"/>
  <c r="G39" i="8"/>
  <c r="E39" i="8"/>
  <c r="D39" i="8"/>
  <c r="H38" i="8"/>
  <c r="R38" i="8"/>
  <c r="S38" i="8"/>
  <c r="O38" i="8"/>
  <c r="V38" i="8"/>
  <c r="B43" i="10"/>
  <c r="O39" i="8" l="1"/>
  <c r="R39" i="8"/>
  <c r="V39" i="8"/>
  <c r="H39" i="8"/>
  <c r="S39" i="8"/>
  <c r="B41" i="8"/>
  <c r="E40" i="8"/>
  <c r="F40" i="8"/>
  <c r="D40" i="8"/>
  <c r="C40" i="8"/>
  <c r="G40" i="8"/>
  <c r="C43" i="10"/>
  <c r="H43" i="10" s="1"/>
  <c r="V43" i="10"/>
  <c r="R43" i="10"/>
  <c r="G43" i="10"/>
  <c r="D43" i="10"/>
  <c r="E43" i="10"/>
  <c r="S43" i="10"/>
  <c r="O43" i="10"/>
  <c r="F43" i="10"/>
  <c r="B44" i="10"/>
  <c r="B42" i="8" l="1"/>
  <c r="F41" i="8"/>
  <c r="D41" i="8"/>
  <c r="C41" i="8"/>
  <c r="E41" i="8"/>
  <c r="G41" i="8"/>
  <c r="V40" i="8"/>
  <c r="H40" i="8"/>
  <c r="S40" i="8"/>
  <c r="O40" i="8"/>
  <c r="R40" i="8"/>
  <c r="S44" i="10"/>
  <c r="F44" i="10"/>
  <c r="V44" i="10"/>
  <c r="G44" i="10"/>
  <c r="E44" i="10"/>
  <c r="C44" i="10"/>
  <c r="H44" i="10" s="1"/>
  <c r="D44" i="10"/>
  <c r="O44" i="10"/>
  <c r="R44" i="10"/>
  <c r="B45" i="10"/>
  <c r="R45" i="10" l="1"/>
  <c r="F45" i="10"/>
  <c r="V45" i="10"/>
  <c r="G45" i="10"/>
  <c r="E45" i="10"/>
  <c r="S45" i="10"/>
  <c r="C45" i="10"/>
  <c r="H45" i="10" s="1"/>
  <c r="O45" i="10"/>
  <c r="D45" i="10"/>
  <c r="H41" i="8"/>
  <c r="S41" i="8"/>
  <c r="V41" i="8"/>
  <c r="O41" i="8"/>
  <c r="R41" i="8"/>
  <c r="B43" i="8"/>
  <c r="C42" i="8"/>
  <c r="F42" i="8"/>
  <c r="D42" i="8"/>
  <c r="G42" i="8"/>
  <c r="E42" i="8"/>
  <c r="B46" i="10"/>
  <c r="S46" i="10" l="1"/>
  <c r="O46" i="10"/>
  <c r="V46" i="10"/>
  <c r="F46" i="10"/>
  <c r="R46" i="10"/>
  <c r="E46" i="10"/>
  <c r="C46" i="10"/>
  <c r="H46" i="10" s="1"/>
  <c r="G46" i="10"/>
  <c r="D46" i="10"/>
  <c r="V42" i="8"/>
  <c r="R42" i="8"/>
  <c r="H42" i="8"/>
  <c r="S42" i="8"/>
  <c r="O42" i="8"/>
  <c r="B44" i="8"/>
  <c r="F43" i="8"/>
  <c r="D43" i="8"/>
  <c r="G43" i="8"/>
  <c r="E43" i="8"/>
  <c r="C43" i="8"/>
  <c r="B47" i="10"/>
  <c r="S43" i="8" l="1"/>
  <c r="O43" i="8"/>
  <c r="V43" i="8"/>
  <c r="R43" i="8"/>
  <c r="H43" i="8"/>
  <c r="G47" i="10"/>
  <c r="R47" i="10"/>
  <c r="S47" i="10"/>
  <c r="C47" i="10"/>
  <c r="H47" i="10" s="1"/>
  <c r="F47" i="10"/>
  <c r="D47" i="10"/>
  <c r="E47" i="10"/>
  <c r="O47" i="10"/>
  <c r="V47" i="10"/>
  <c r="B45" i="8"/>
  <c r="E44" i="8"/>
  <c r="D44" i="8"/>
  <c r="C44" i="8"/>
  <c r="G44" i="8"/>
  <c r="F44" i="8"/>
  <c r="B48" i="10"/>
  <c r="F48" i="10" l="1"/>
  <c r="C48" i="10"/>
  <c r="H48" i="10" s="1"/>
  <c r="V48" i="10"/>
  <c r="R48" i="10"/>
  <c r="G48" i="10"/>
  <c r="E48" i="10"/>
  <c r="S48" i="10"/>
  <c r="O48" i="10"/>
  <c r="D48" i="10"/>
  <c r="B46" i="8"/>
  <c r="F45" i="8"/>
  <c r="D45" i="8"/>
  <c r="E45" i="8"/>
  <c r="C45" i="8"/>
  <c r="G45" i="8"/>
  <c r="O44" i="8"/>
  <c r="V44" i="8"/>
  <c r="R44" i="8"/>
  <c r="S44" i="8"/>
  <c r="H44" i="8"/>
  <c r="B49" i="10"/>
  <c r="B47" i="8" l="1"/>
  <c r="E46" i="8"/>
  <c r="C46" i="8"/>
  <c r="G46" i="8"/>
  <c r="D46" i="8"/>
  <c r="F46" i="8"/>
  <c r="V49" i="10"/>
  <c r="R49" i="10"/>
  <c r="S49" i="10"/>
  <c r="G49" i="10"/>
  <c r="O49" i="10"/>
  <c r="D49" i="10"/>
  <c r="E49" i="10"/>
  <c r="C49" i="10"/>
  <c r="H49" i="10" s="1"/>
  <c r="F49" i="10"/>
  <c r="H45" i="8"/>
  <c r="S45" i="8"/>
  <c r="O45" i="8"/>
  <c r="V45" i="8"/>
  <c r="R45" i="8"/>
  <c r="B50" i="10"/>
  <c r="D50" i="10" l="1"/>
  <c r="R50" i="10"/>
  <c r="S50" i="10"/>
  <c r="V50" i="10"/>
  <c r="F50" i="10"/>
  <c r="E50" i="10"/>
  <c r="C50" i="10"/>
  <c r="H50" i="10" s="1"/>
  <c r="O50" i="10"/>
  <c r="G50" i="10"/>
  <c r="S46" i="8"/>
  <c r="O46" i="8"/>
  <c r="V46" i="8"/>
  <c r="R46" i="8"/>
  <c r="H46" i="8"/>
  <c r="B48" i="8"/>
  <c r="C47" i="8"/>
  <c r="G47" i="8"/>
  <c r="E47" i="8"/>
  <c r="F47" i="8"/>
  <c r="D47" i="8"/>
  <c r="B51" i="10"/>
  <c r="C51" i="10" l="1"/>
  <c r="H51" i="10" s="1"/>
  <c r="V51" i="10"/>
  <c r="S51" i="10"/>
  <c r="R51" i="10"/>
  <c r="O51" i="10"/>
  <c r="E51" i="10"/>
  <c r="D51" i="10"/>
  <c r="G51" i="10"/>
  <c r="F51" i="10"/>
  <c r="H47" i="8"/>
  <c r="V47" i="8"/>
  <c r="S47" i="8"/>
  <c r="O47" i="8"/>
  <c r="R47" i="8"/>
  <c r="B49" i="8"/>
  <c r="E48" i="8"/>
  <c r="F48" i="8"/>
  <c r="C48" i="8"/>
  <c r="D48" i="8"/>
  <c r="G48" i="8"/>
  <c r="B52" i="10"/>
  <c r="S52" i="10" l="1"/>
  <c r="V52" i="10"/>
  <c r="R52" i="10"/>
  <c r="F52" i="10"/>
  <c r="D52" i="10"/>
  <c r="G52" i="10"/>
  <c r="O52" i="10"/>
  <c r="E52" i="10"/>
  <c r="C52" i="10"/>
  <c r="H52" i="10" s="1"/>
  <c r="S48" i="8"/>
  <c r="O48" i="8"/>
  <c r="V48" i="8"/>
  <c r="H48" i="8"/>
  <c r="R48" i="8"/>
  <c r="B50" i="8"/>
  <c r="F49" i="8"/>
  <c r="D49" i="8"/>
  <c r="C49" i="8"/>
  <c r="G49" i="8"/>
  <c r="E49" i="8"/>
  <c r="B53" i="10"/>
  <c r="R53" i="10" l="1"/>
  <c r="F53" i="10"/>
  <c r="S53" i="10"/>
  <c r="G53" i="10"/>
  <c r="D53" i="10"/>
  <c r="E53" i="10"/>
  <c r="C53" i="10"/>
  <c r="H53" i="10" s="1"/>
  <c r="V53" i="10"/>
  <c r="O53" i="10"/>
  <c r="R49" i="8"/>
  <c r="H49" i="8"/>
  <c r="V49" i="8"/>
  <c r="S49" i="8"/>
  <c r="O49" i="8"/>
  <c r="B51" i="8"/>
  <c r="C50" i="8"/>
  <c r="F50" i="8"/>
  <c r="D50" i="8"/>
  <c r="E50" i="8"/>
  <c r="G50" i="8"/>
  <c r="B54" i="10"/>
  <c r="D54" i="10" l="1"/>
  <c r="F54" i="10"/>
  <c r="V54" i="10"/>
  <c r="R54" i="10"/>
  <c r="G54" i="10"/>
  <c r="E54" i="10"/>
  <c r="C54" i="10"/>
  <c r="H54" i="10" s="1"/>
  <c r="S54" i="10"/>
  <c r="O54" i="10"/>
  <c r="S50" i="8"/>
  <c r="O50" i="8"/>
  <c r="V50" i="8"/>
  <c r="R50" i="8"/>
  <c r="H50" i="8"/>
  <c r="B52" i="8"/>
  <c r="F51" i="8"/>
  <c r="D51" i="8"/>
  <c r="C51" i="8"/>
  <c r="E51" i="8"/>
  <c r="G51" i="8"/>
  <c r="B55" i="10"/>
  <c r="G55" i="10" l="1"/>
  <c r="S55" i="10"/>
  <c r="O55" i="10"/>
  <c r="F55" i="10"/>
  <c r="R55" i="10"/>
  <c r="E55" i="10"/>
  <c r="C55" i="10"/>
  <c r="H55" i="10" s="1"/>
  <c r="D55" i="10"/>
  <c r="V55" i="10"/>
  <c r="H51" i="8"/>
  <c r="S51" i="8"/>
  <c r="O51" i="8"/>
  <c r="V51" i="8"/>
  <c r="R51" i="8"/>
  <c r="B53" i="8"/>
  <c r="E52" i="8"/>
  <c r="F52" i="8"/>
  <c r="G52" i="8"/>
  <c r="D52" i="8"/>
  <c r="C52" i="8"/>
  <c r="B56" i="10"/>
  <c r="F56" i="10" l="1"/>
  <c r="V56" i="10"/>
  <c r="C56" i="10"/>
  <c r="H56" i="10" s="1"/>
  <c r="S56" i="10"/>
  <c r="R56" i="10"/>
  <c r="E56" i="10"/>
  <c r="O56" i="10"/>
  <c r="G56" i="10"/>
  <c r="D56" i="10"/>
  <c r="H52" i="8"/>
  <c r="S52" i="8"/>
  <c r="O52" i="8"/>
  <c r="V52" i="8"/>
  <c r="R52" i="8"/>
  <c r="B54" i="8"/>
  <c r="E53" i="8"/>
  <c r="F53" i="8"/>
  <c r="D53" i="8"/>
  <c r="C53" i="8"/>
  <c r="G53" i="8"/>
  <c r="B57" i="10"/>
  <c r="R57" i="10" l="1"/>
  <c r="E57" i="10"/>
  <c r="C57" i="10"/>
  <c r="H57" i="10" s="1"/>
  <c r="G57" i="10"/>
  <c r="O57" i="10"/>
  <c r="F57" i="10"/>
  <c r="D57" i="10"/>
  <c r="V57" i="10"/>
  <c r="S57" i="10"/>
  <c r="V53" i="8"/>
  <c r="R53" i="8"/>
  <c r="S53" i="8"/>
  <c r="O53" i="8"/>
  <c r="H53" i="8"/>
  <c r="B55" i="8"/>
  <c r="C54" i="8"/>
  <c r="G54" i="8"/>
  <c r="D54" i="8"/>
  <c r="E54" i="8"/>
  <c r="F54" i="8"/>
  <c r="B58" i="10"/>
  <c r="H54" i="8" l="1"/>
  <c r="S54" i="8"/>
  <c r="O54" i="8"/>
  <c r="V54" i="8"/>
  <c r="R54" i="8"/>
  <c r="B56" i="8"/>
  <c r="F55" i="8"/>
  <c r="C55" i="8"/>
  <c r="G55" i="8"/>
  <c r="E55" i="8"/>
  <c r="D55" i="8"/>
  <c r="F58" i="10"/>
  <c r="D58" i="10"/>
  <c r="R58" i="10"/>
  <c r="V58" i="10"/>
  <c r="G58" i="10"/>
  <c r="S58" i="10"/>
  <c r="O58" i="10"/>
  <c r="E58" i="10"/>
  <c r="C58" i="10"/>
  <c r="H58" i="10" s="1"/>
  <c r="B59" i="10"/>
  <c r="B57" i="8" l="1"/>
  <c r="E56" i="8"/>
  <c r="F56" i="8"/>
  <c r="C56" i="8"/>
  <c r="G56" i="8"/>
  <c r="D56" i="8"/>
  <c r="C59" i="10"/>
  <c r="H59" i="10" s="1"/>
  <c r="O59" i="10"/>
  <c r="G59" i="10"/>
  <c r="F59" i="10"/>
  <c r="D59" i="10"/>
  <c r="S59" i="10"/>
  <c r="V59" i="10"/>
  <c r="R59" i="10"/>
  <c r="E59" i="10"/>
  <c r="R55" i="8"/>
  <c r="H55" i="8"/>
  <c r="S55" i="8"/>
  <c r="O55" i="8"/>
  <c r="V55" i="8"/>
  <c r="B60" i="10"/>
  <c r="S56" i="8" l="1"/>
  <c r="H56" i="8"/>
  <c r="O56" i="8"/>
  <c r="V56" i="8"/>
  <c r="R56" i="8"/>
  <c r="S60" i="10"/>
  <c r="C60" i="10"/>
  <c r="H60" i="10" s="1"/>
  <c r="O60" i="10"/>
  <c r="F60" i="10"/>
  <c r="V60" i="10"/>
  <c r="R60" i="10"/>
  <c r="E60" i="10"/>
  <c r="D60" i="10"/>
  <c r="G60" i="10"/>
  <c r="B58" i="8"/>
  <c r="D57" i="8"/>
  <c r="G57" i="8"/>
  <c r="F57" i="8"/>
  <c r="E57" i="8"/>
  <c r="C57" i="8"/>
  <c r="B61" i="10"/>
  <c r="S57" i="8" l="1"/>
  <c r="O57" i="8"/>
  <c r="V57" i="8"/>
  <c r="R57" i="8"/>
  <c r="H57" i="8"/>
  <c r="R61" i="10"/>
  <c r="C61" i="10"/>
  <c r="H61" i="10" s="1"/>
  <c r="F61" i="10"/>
  <c r="V61" i="10"/>
  <c r="E61" i="10"/>
  <c r="G61" i="10"/>
  <c r="S61" i="10"/>
  <c r="O61" i="10"/>
  <c r="D61" i="10"/>
  <c r="B59" i="8"/>
  <c r="F58" i="8"/>
  <c r="G58" i="8"/>
  <c r="C58" i="8"/>
  <c r="E58" i="8"/>
  <c r="D58" i="8"/>
  <c r="B62" i="10"/>
  <c r="E62" i="10" l="1"/>
  <c r="D62" i="10"/>
  <c r="R62" i="10"/>
  <c r="G62" i="10"/>
  <c r="C62" i="10"/>
  <c r="H62" i="10" s="1"/>
  <c r="S62" i="10"/>
  <c r="F62" i="10"/>
  <c r="O62" i="10"/>
  <c r="V62" i="10"/>
  <c r="R58" i="8"/>
  <c r="H58" i="8"/>
  <c r="S58" i="8"/>
  <c r="O58" i="8"/>
  <c r="V58" i="8"/>
  <c r="B60" i="8"/>
  <c r="C59" i="8"/>
  <c r="D59" i="8"/>
  <c r="G59" i="8"/>
  <c r="F59" i="8"/>
  <c r="E59" i="8"/>
  <c r="B63" i="10"/>
  <c r="R63" i="10" l="1"/>
  <c r="G63" i="10"/>
  <c r="D63" i="10"/>
  <c r="C63" i="10"/>
  <c r="H63" i="10" s="1"/>
  <c r="S63" i="10"/>
  <c r="O63" i="10"/>
  <c r="F63" i="10"/>
  <c r="V63" i="10"/>
  <c r="E63" i="10"/>
  <c r="O59" i="8"/>
  <c r="V59" i="8"/>
  <c r="H59" i="8"/>
  <c r="S59" i="8"/>
  <c r="R59" i="8"/>
  <c r="B61" i="8"/>
  <c r="G60" i="8"/>
  <c r="E60" i="8"/>
  <c r="F60" i="8"/>
  <c r="C60" i="8"/>
  <c r="D60" i="8"/>
  <c r="B64" i="10"/>
  <c r="F64" i="10" l="1"/>
  <c r="V64" i="10"/>
  <c r="C64" i="10"/>
  <c r="H64" i="10" s="1"/>
  <c r="S64" i="10"/>
  <c r="O64" i="10"/>
  <c r="G64" i="10"/>
  <c r="E64" i="10"/>
  <c r="R64" i="10"/>
  <c r="D64" i="10"/>
  <c r="H60" i="8"/>
  <c r="S60" i="8"/>
  <c r="R60" i="8"/>
  <c r="V60" i="8"/>
  <c r="O60" i="8"/>
  <c r="B62" i="8"/>
  <c r="G61" i="8"/>
  <c r="E61" i="8"/>
  <c r="C61" i="8"/>
  <c r="D61" i="8"/>
  <c r="F61" i="8"/>
  <c r="B65" i="10"/>
  <c r="R65" i="10" l="1"/>
  <c r="E65" i="10"/>
  <c r="S65" i="10"/>
  <c r="C65" i="10"/>
  <c r="H65" i="10" s="1"/>
  <c r="O65" i="10"/>
  <c r="F65" i="10"/>
  <c r="D65" i="10"/>
  <c r="G65" i="10"/>
  <c r="V65" i="10"/>
  <c r="V61" i="8"/>
  <c r="H61" i="8"/>
  <c r="R61" i="8"/>
  <c r="O61" i="8"/>
  <c r="S61" i="8"/>
  <c r="B63" i="8"/>
  <c r="D62" i="8"/>
  <c r="G62" i="8"/>
  <c r="C62" i="8"/>
  <c r="F62" i="8"/>
  <c r="E62" i="8"/>
  <c r="B66" i="10"/>
  <c r="F66" i="10" l="1"/>
  <c r="D66" i="10"/>
  <c r="R66" i="10"/>
  <c r="E66" i="10"/>
  <c r="C66" i="10"/>
  <c r="H66" i="10" s="1"/>
  <c r="S66" i="10"/>
  <c r="G66" i="10"/>
  <c r="O66" i="10"/>
  <c r="V66" i="10"/>
  <c r="H62" i="8"/>
  <c r="S62" i="8"/>
  <c r="V62" i="8"/>
  <c r="O62" i="8"/>
  <c r="R62" i="8"/>
  <c r="B64" i="8"/>
  <c r="C63" i="8"/>
  <c r="D63" i="8"/>
  <c r="G63" i="8"/>
  <c r="E63" i="8"/>
  <c r="F63" i="8"/>
  <c r="B67" i="10"/>
  <c r="C67" i="10" l="1"/>
  <c r="H67" i="10" s="1"/>
  <c r="O67" i="10"/>
  <c r="G67" i="10"/>
  <c r="R67" i="10"/>
  <c r="E67" i="10"/>
  <c r="V67" i="10"/>
  <c r="S67" i="10"/>
  <c r="F67" i="10"/>
  <c r="D67" i="10"/>
  <c r="R63" i="8"/>
  <c r="H63" i="8"/>
  <c r="S63" i="8"/>
  <c r="O63" i="8"/>
  <c r="V63" i="8"/>
  <c r="B65" i="8"/>
  <c r="F64" i="8"/>
  <c r="C64" i="8"/>
  <c r="D64" i="8"/>
  <c r="G64" i="8"/>
  <c r="E64" i="8"/>
  <c r="B68" i="10"/>
  <c r="S64" i="8" l="1"/>
  <c r="O64" i="8"/>
  <c r="V64" i="8"/>
  <c r="H64" i="8"/>
  <c r="R64" i="8"/>
  <c r="S68" i="10"/>
  <c r="V68" i="10"/>
  <c r="O68" i="10"/>
  <c r="R68" i="10"/>
  <c r="F68" i="10"/>
  <c r="G68" i="10"/>
  <c r="D68" i="10"/>
  <c r="E68" i="10"/>
  <c r="C68" i="10"/>
  <c r="H68" i="10" s="1"/>
  <c r="B66" i="8"/>
  <c r="G65" i="8"/>
  <c r="E65" i="8"/>
  <c r="C65" i="8"/>
  <c r="F65" i="8"/>
  <c r="D65" i="8"/>
  <c r="B69" i="10"/>
  <c r="R69" i="10" l="1"/>
  <c r="C69" i="10"/>
  <c r="H69" i="10" s="1"/>
  <c r="F69" i="10"/>
  <c r="V69" i="10"/>
  <c r="O69" i="10"/>
  <c r="E69" i="10"/>
  <c r="G69" i="10"/>
  <c r="S69" i="10"/>
  <c r="D69" i="10"/>
  <c r="O65" i="8"/>
  <c r="H65" i="8"/>
  <c r="S65" i="8"/>
  <c r="V65" i="8"/>
  <c r="R65" i="8"/>
  <c r="B67" i="8"/>
  <c r="G66" i="8"/>
  <c r="C66" i="8"/>
  <c r="F66" i="8"/>
  <c r="E66" i="8"/>
  <c r="D66" i="8"/>
  <c r="B70" i="10"/>
  <c r="O66" i="8" l="1"/>
  <c r="V66" i="8"/>
  <c r="R66" i="8"/>
  <c r="H66" i="8"/>
  <c r="S66" i="8"/>
  <c r="E70" i="10"/>
  <c r="D70" i="10"/>
  <c r="R70" i="10"/>
  <c r="G70" i="10"/>
  <c r="S70" i="10"/>
  <c r="O70" i="10"/>
  <c r="F70" i="10"/>
  <c r="V70" i="10"/>
  <c r="C70" i="10"/>
  <c r="H70" i="10" s="1"/>
  <c r="B68" i="8"/>
  <c r="C67" i="8"/>
  <c r="G67" i="8"/>
  <c r="E67" i="8"/>
  <c r="F67" i="8"/>
  <c r="D67" i="8"/>
  <c r="B71" i="10"/>
  <c r="H67" i="8" l="1"/>
  <c r="S67" i="8"/>
  <c r="O67" i="8"/>
  <c r="V67" i="8"/>
  <c r="R67" i="8"/>
  <c r="R71" i="10"/>
  <c r="G71" i="10"/>
  <c r="S71" i="10"/>
  <c r="O71" i="10"/>
  <c r="E71" i="10"/>
  <c r="C71" i="10"/>
  <c r="H71" i="10" s="1"/>
  <c r="F71" i="10"/>
  <c r="D71" i="10"/>
  <c r="V71" i="10"/>
  <c r="B69" i="8"/>
  <c r="D68" i="8"/>
  <c r="C68" i="8"/>
  <c r="G68" i="8"/>
  <c r="E68" i="8"/>
  <c r="F68" i="8"/>
  <c r="B72" i="10"/>
  <c r="F72" i="10" l="1"/>
  <c r="V72" i="10"/>
  <c r="C72" i="10"/>
  <c r="H72" i="10" s="1"/>
  <c r="S72" i="10"/>
  <c r="R72" i="10"/>
  <c r="E72" i="10"/>
  <c r="O72" i="10"/>
  <c r="D72" i="10"/>
  <c r="G72" i="10"/>
  <c r="V68" i="8"/>
  <c r="H68" i="8"/>
  <c r="O68" i="8"/>
  <c r="S68" i="8"/>
  <c r="R68" i="8"/>
  <c r="B70" i="8"/>
  <c r="D69" i="8"/>
  <c r="G69" i="8"/>
  <c r="F69" i="8"/>
  <c r="E69" i="8"/>
  <c r="C69" i="8"/>
  <c r="B73" i="10"/>
  <c r="R69" i="8" l="1"/>
  <c r="O69" i="8"/>
  <c r="S69" i="8"/>
  <c r="V69" i="8"/>
  <c r="H69" i="8"/>
  <c r="R73" i="10"/>
  <c r="E73" i="10"/>
  <c r="C73" i="10"/>
  <c r="H73" i="10" s="1"/>
  <c r="V73" i="10"/>
  <c r="G73" i="10"/>
  <c r="S73" i="10"/>
  <c r="O73" i="10"/>
  <c r="F73" i="10"/>
  <c r="D73" i="10"/>
  <c r="B71" i="8"/>
  <c r="C70" i="8"/>
  <c r="D70" i="8"/>
  <c r="E70" i="8"/>
  <c r="F70" i="8"/>
  <c r="G70" i="8"/>
  <c r="B74" i="10"/>
  <c r="F74" i="10" l="1"/>
  <c r="D74" i="10"/>
  <c r="R74" i="10"/>
  <c r="V74" i="10"/>
  <c r="S74" i="10"/>
  <c r="G74" i="10"/>
  <c r="C74" i="10"/>
  <c r="H74" i="10" s="1"/>
  <c r="O74" i="10"/>
  <c r="E74" i="10"/>
  <c r="H70" i="8"/>
  <c r="S70" i="8"/>
  <c r="O70" i="8"/>
  <c r="V70" i="8"/>
  <c r="R70" i="8"/>
  <c r="B72" i="8"/>
  <c r="E71" i="8"/>
  <c r="C71" i="8"/>
  <c r="G71" i="8"/>
  <c r="F71" i="8"/>
  <c r="D71" i="8"/>
  <c r="B75" i="10"/>
  <c r="R71" i="8" l="1"/>
  <c r="H71" i="8"/>
  <c r="O71" i="8"/>
  <c r="V71" i="8"/>
  <c r="S71" i="8"/>
  <c r="C75" i="10"/>
  <c r="H75" i="10" s="1"/>
  <c r="O75" i="10"/>
  <c r="G75" i="10"/>
  <c r="F75" i="10"/>
  <c r="D75" i="10"/>
  <c r="E75" i="10"/>
  <c r="S75" i="10"/>
  <c r="R75" i="10"/>
  <c r="V75" i="10"/>
  <c r="B73" i="8"/>
  <c r="C72" i="8"/>
  <c r="F72" i="8"/>
  <c r="D72" i="8"/>
  <c r="E72" i="8"/>
  <c r="G72" i="8"/>
  <c r="B76" i="10"/>
  <c r="S76" i="10" l="1"/>
  <c r="C76" i="10"/>
  <c r="H76" i="10" s="1"/>
  <c r="O76" i="10"/>
  <c r="F76" i="10"/>
  <c r="V76" i="10"/>
  <c r="R76" i="10"/>
  <c r="G76" i="10"/>
  <c r="E76" i="10"/>
  <c r="D76" i="10"/>
  <c r="R72" i="8"/>
  <c r="H72" i="8"/>
  <c r="S72" i="8"/>
  <c r="O72" i="8"/>
  <c r="V72" i="8"/>
  <c r="B74" i="8"/>
  <c r="G73" i="8"/>
  <c r="F73" i="8"/>
  <c r="E73" i="8"/>
  <c r="C73" i="8"/>
  <c r="D73" i="8"/>
  <c r="B77" i="10"/>
  <c r="O73" i="8" l="1"/>
  <c r="V73" i="8"/>
  <c r="R73" i="8"/>
  <c r="H73" i="8"/>
  <c r="S73" i="8"/>
  <c r="R77" i="10"/>
  <c r="C77" i="10"/>
  <c r="H77" i="10" s="1"/>
  <c r="F77" i="10"/>
  <c r="V77" i="10"/>
  <c r="E77" i="10"/>
  <c r="S77" i="10"/>
  <c r="O77" i="10"/>
  <c r="G77" i="10"/>
  <c r="D77" i="10"/>
  <c r="B75" i="8"/>
  <c r="F74" i="8"/>
  <c r="D74" i="8"/>
  <c r="G74" i="8"/>
  <c r="C74" i="8"/>
  <c r="E74" i="8"/>
  <c r="B78" i="10"/>
  <c r="E78" i="10" l="1"/>
  <c r="D78" i="10"/>
  <c r="R78" i="10"/>
  <c r="S78" i="10"/>
  <c r="G78" i="10"/>
  <c r="C78" i="10"/>
  <c r="H78" i="10" s="1"/>
  <c r="V78" i="10"/>
  <c r="O78" i="10"/>
  <c r="F78" i="10"/>
  <c r="R74" i="8"/>
  <c r="H74" i="8"/>
  <c r="S74" i="8"/>
  <c r="V74" i="8"/>
  <c r="O74" i="8"/>
  <c r="B76" i="8"/>
  <c r="G75" i="8"/>
  <c r="C75" i="8"/>
  <c r="F75" i="8"/>
  <c r="D75" i="8"/>
  <c r="E75" i="8"/>
  <c r="B79" i="10"/>
  <c r="V79" i="10" l="1"/>
  <c r="E79" i="10"/>
  <c r="S79" i="10"/>
  <c r="C79" i="10"/>
  <c r="H79" i="10" s="1"/>
  <c r="O79" i="10"/>
  <c r="G79" i="10"/>
  <c r="F79" i="10"/>
  <c r="D79" i="10"/>
  <c r="R79" i="10"/>
  <c r="O75" i="8"/>
  <c r="H75" i="8"/>
  <c r="S75" i="8"/>
  <c r="V75" i="8"/>
  <c r="R75" i="8"/>
  <c r="B77" i="8"/>
  <c r="D76" i="8"/>
  <c r="E76" i="8"/>
  <c r="C76" i="8"/>
  <c r="G76" i="8"/>
  <c r="F76" i="8"/>
  <c r="B80" i="10"/>
  <c r="G80" i="10" l="1"/>
  <c r="F80" i="10"/>
  <c r="V80" i="10"/>
  <c r="D80" i="10"/>
  <c r="R80" i="10"/>
  <c r="E80" i="10"/>
  <c r="S80" i="10"/>
  <c r="O80" i="10"/>
  <c r="C80" i="10"/>
  <c r="H80" i="10" s="1"/>
  <c r="S76" i="8"/>
  <c r="O76" i="8"/>
  <c r="R76" i="8"/>
  <c r="H76" i="8"/>
  <c r="V76" i="8"/>
  <c r="B78" i="8"/>
  <c r="D77" i="8"/>
  <c r="F77" i="8"/>
  <c r="C77" i="8"/>
  <c r="G77" i="8"/>
  <c r="E77" i="8"/>
  <c r="B81" i="10"/>
  <c r="V81" i="10" l="1"/>
  <c r="R81" i="10"/>
  <c r="S81" i="10"/>
  <c r="F81" i="10"/>
  <c r="D81" i="10"/>
  <c r="O81" i="10"/>
  <c r="G81" i="10"/>
  <c r="C81" i="10"/>
  <c r="H81" i="10" s="1"/>
  <c r="E81" i="10"/>
  <c r="V77" i="8"/>
  <c r="H77" i="8"/>
  <c r="S77" i="8"/>
  <c r="O77" i="8"/>
  <c r="R77" i="8"/>
  <c r="B79" i="8"/>
  <c r="G78" i="8"/>
  <c r="E78" i="8"/>
  <c r="F78" i="8"/>
  <c r="D78" i="8"/>
  <c r="C78" i="8"/>
  <c r="B82" i="10"/>
  <c r="O82" i="10" l="1"/>
  <c r="G82" i="10"/>
  <c r="E82" i="10"/>
  <c r="S82" i="10"/>
  <c r="F82" i="10"/>
  <c r="D82" i="10"/>
  <c r="V82" i="10"/>
  <c r="R82" i="10"/>
  <c r="C82" i="10"/>
  <c r="H82" i="10" s="1"/>
  <c r="S78" i="8"/>
  <c r="R78" i="8"/>
  <c r="O78" i="8"/>
  <c r="H78" i="8"/>
  <c r="V78" i="8"/>
  <c r="B80" i="8"/>
  <c r="F79" i="8"/>
  <c r="G79" i="8"/>
  <c r="E79" i="8"/>
  <c r="D79" i="8"/>
  <c r="C79" i="8"/>
  <c r="B83" i="10"/>
  <c r="H79" i="8" l="1"/>
  <c r="S79" i="8"/>
  <c r="O79" i="8"/>
  <c r="V79" i="8"/>
  <c r="R79" i="8"/>
  <c r="D83" i="10"/>
  <c r="C83" i="10"/>
  <c r="H83" i="10" s="1"/>
  <c r="O83" i="10"/>
  <c r="V83" i="10"/>
  <c r="G83" i="10"/>
  <c r="E83" i="10"/>
  <c r="R83" i="10"/>
  <c r="S83" i="10"/>
  <c r="F83" i="10"/>
  <c r="B81" i="8"/>
  <c r="F80" i="8"/>
  <c r="C80" i="8"/>
  <c r="D80" i="8"/>
  <c r="G80" i="8"/>
  <c r="E80" i="8"/>
  <c r="B84" i="10"/>
  <c r="H80" i="8" l="1"/>
  <c r="S80" i="8"/>
  <c r="O80" i="8"/>
  <c r="V80" i="8"/>
  <c r="R80" i="8"/>
  <c r="O84" i="10"/>
  <c r="F84" i="10"/>
  <c r="V84" i="10"/>
  <c r="R84" i="10"/>
  <c r="G84" i="10"/>
  <c r="E84" i="10"/>
  <c r="S84" i="10"/>
  <c r="D84" i="10"/>
  <c r="C84" i="10"/>
  <c r="H84" i="10" s="1"/>
  <c r="B82" i="8"/>
  <c r="C81" i="8"/>
  <c r="G81" i="8"/>
  <c r="E81" i="8"/>
  <c r="D81" i="8"/>
  <c r="F81" i="8"/>
  <c r="B85" i="10"/>
  <c r="E85" i="10" l="1"/>
  <c r="S85" i="10"/>
  <c r="D85" i="10"/>
  <c r="R85" i="10"/>
  <c r="F85" i="10"/>
  <c r="O85" i="10"/>
  <c r="V85" i="10"/>
  <c r="G85" i="10"/>
  <c r="C85" i="10"/>
  <c r="H85" i="10" s="1"/>
  <c r="R81" i="8"/>
  <c r="S81" i="8"/>
  <c r="H81" i="8"/>
  <c r="V81" i="8"/>
  <c r="O81" i="8"/>
  <c r="B83" i="8"/>
  <c r="D82" i="8"/>
  <c r="E82" i="8"/>
  <c r="F82" i="8"/>
  <c r="G82" i="8"/>
  <c r="C82" i="8"/>
  <c r="B86" i="10"/>
  <c r="E86" i="10" l="1"/>
  <c r="C86" i="10"/>
  <c r="H86" i="10" s="1"/>
  <c r="S86" i="10"/>
  <c r="O86" i="10"/>
  <c r="F86" i="10"/>
  <c r="V86" i="10"/>
  <c r="G86" i="10"/>
  <c r="D86" i="10"/>
  <c r="R86" i="10"/>
  <c r="H82" i="8"/>
  <c r="S82" i="8"/>
  <c r="O82" i="8"/>
  <c r="V82" i="8"/>
  <c r="R82" i="8"/>
  <c r="B84" i="8"/>
  <c r="D83" i="8"/>
  <c r="G83" i="8"/>
  <c r="E83" i="8"/>
  <c r="C83" i="8"/>
  <c r="F83" i="8"/>
  <c r="B87" i="10"/>
  <c r="V87" i="10" l="1"/>
  <c r="E87" i="10"/>
  <c r="S87" i="10"/>
  <c r="C87" i="10"/>
  <c r="H87" i="10" s="1"/>
  <c r="O87" i="10"/>
  <c r="G87" i="10"/>
  <c r="D87" i="10"/>
  <c r="R87" i="10"/>
  <c r="F87" i="10"/>
  <c r="S83" i="8"/>
  <c r="O83" i="8"/>
  <c r="V83" i="8"/>
  <c r="R83" i="8"/>
  <c r="H83" i="8"/>
  <c r="B85" i="8"/>
  <c r="F84" i="8"/>
  <c r="D84" i="8"/>
  <c r="E84" i="8"/>
  <c r="C84" i="8"/>
  <c r="G84" i="8"/>
  <c r="B88" i="10"/>
  <c r="G88" i="10" l="1"/>
  <c r="F88" i="10"/>
  <c r="V88" i="10"/>
  <c r="D88" i="10"/>
  <c r="R88" i="10"/>
  <c r="O88" i="10"/>
  <c r="S88" i="10"/>
  <c r="E88" i="10"/>
  <c r="C88" i="10"/>
  <c r="H88" i="10" s="1"/>
  <c r="V84" i="8"/>
  <c r="H84" i="8"/>
  <c r="R84" i="8"/>
  <c r="S84" i="8"/>
  <c r="O84" i="8"/>
  <c r="B86" i="8"/>
  <c r="G85" i="8"/>
  <c r="E85" i="8"/>
  <c r="D85" i="8"/>
  <c r="F85" i="8"/>
  <c r="C85" i="8"/>
  <c r="B89" i="10"/>
  <c r="V89" i="10" l="1"/>
  <c r="R89" i="10"/>
  <c r="S89" i="10"/>
  <c r="F89" i="10"/>
  <c r="D89" i="10"/>
  <c r="E89" i="10"/>
  <c r="C89" i="10"/>
  <c r="H89" i="10" s="1"/>
  <c r="G89" i="10"/>
  <c r="O89" i="10"/>
  <c r="H85" i="8"/>
  <c r="S85" i="8"/>
  <c r="O85" i="8"/>
  <c r="V85" i="8"/>
  <c r="R85" i="8"/>
  <c r="B87" i="8"/>
  <c r="G86" i="8"/>
  <c r="C86" i="8"/>
  <c r="F86" i="8"/>
  <c r="D86" i="8"/>
  <c r="E86" i="8"/>
  <c r="B90" i="10"/>
  <c r="O90" i="10" l="1"/>
  <c r="G90" i="10"/>
  <c r="E90" i="10"/>
  <c r="S90" i="10"/>
  <c r="F90" i="10"/>
  <c r="V90" i="10"/>
  <c r="D90" i="10"/>
  <c r="R90" i="10"/>
  <c r="C90" i="10"/>
  <c r="H90" i="10" s="1"/>
  <c r="O86" i="8"/>
  <c r="V86" i="8"/>
  <c r="R86" i="8"/>
  <c r="H86" i="8"/>
  <c r="S86" i="8"/>
  <c r="B88" i="8"/>
  <c r="D87" i="8"/>
  <c r="G87" i="8"/>
  <c r="E87" i="8"/>
  <c r="F87" i="8"/>
  <c r="C87" i="8"/>
  <c r="B91" i="10"/>
  <c r="O87" i="8" l="1"/>
  <c r="S87" i="8"/>
  <c r="H87" i="8"/>
  <c r="V87" i="8"/>
  <c r="R87" i="8"/>
  <c r="D91" i="10"/>
  <c r="C91" i="10"/>
  <c r="H91" i="10" s="1"/>
  <c r="O91" i="10"/>
  <c r="V91" i="10"/>
  <c r="G91" i="10"/>
  <c r="E91" i="10"/>
  <c r="S91" i="10"/>
  <c r="F91" i="10"/>
  <c r="R91" i="10"/>
  <c r="B89" i="8"/>
  <c r="E88" i="8"/>
  <c r="F88" i="8"/>
  <c r="D88" i="8"/>
  <c r="G88" i="8"/>
  <c r="C88" i="8"/>
  <c r="B92" i="10"/>
  <c r="O92" i="10" l="1"/>
  <c r="F92" i="10"/>
  <c r="V92" i="10"/>
  <c r="R92" i="10"/>
  <c r="G92" i="10"/>
  <c r="E92" i="10"/>
  <c r="C92" i="10"/>
  <c r="H92" i="10" s="1"/>
  <c r="S92" i="10"/>
  <c r="D92" i="10"/>
  <c r="V88" i="8"/>
  <c r="R88" i="8"/>
  <c r="H88" i="8"/>
  <c r="S88" i="8"/>
  <c r="O88" i="8"/>
  <c r="B90" i="8"/>
  <c r="D89" i="8"/>
  <c r="E89" i="8"/>
  <c r="C89" i="8"/>
  <c r="F89" i="8"/>
  <c r="G89" i="8"/>
  <c r="B93" i="10"/>
  <c r="V89" i="8" l="1"/>
  <c r="O89" i="8"/>
  <c r="H89" i="8"/>
  <c r="S89" i="8"/>
  <c r="R89" i="8"/>
  <c r="E93" i="10"/>
  <c r="S93" i="10"/>
  <c r="D93" i="10"/>
  <c r="R93" i="10"/>
  <c r="F93" i="10"/>
  <c r="O93" i="10"/>
  <c r="V93" i="10"/>
  <c r="G93" i="10"/>
  <c r="C93" i="10"/>
  <c r="H93" i="10" s="1"/>
  <c r="B91" i="8"/>
  <c r="F90" i="8"/>
  <c r="D90" i="8"/>
  <c r="G90" i="8"/>
  <c r="C90" i="8"/>
  <c r="E90" i="8"/>
  <c r="B94" i="10"/>
  <c r="E94" i="10" l="1"/>
  <c r="C94" i="10"/>
  <c r="H94" i="10" s="1"/>
  <c r="S94" i="10"/>
  <c r="O94" i="10"/>
  <c r="F94" i="10"/>
  <c r="D94" i="10"/>
  <c r="G94" i="10"/>
  <c r="R94" i="10"/>
  <c r="V94" i="10"/>
  <c r="H90" i="8"/>
  <c r="R90" i="8"/>
  <c r="V90" i="8"/>
  <c r="S90" i="8"/>
  <c r="O90" i="8"/>
  <c r="B92" i="8"/>
  <c r="F91" i="8"/>
  <c r="E91" i="8"/>
  <c r="C91" i="8"/>
  <c r="G91" i="8"/>
  <c r="D91" i="8"/>
  <c r="B95" i="10"/>
  <c r="V95" i="10" l="1"/>
  <c r="E95" i="10"/>
  <c r="S95" i="10"/>
  <c r="C95" i="10"/>
  <c r="H95" i="10" s="1"/>
  <c r="O95" i="10"/>
  <c r="G95" i="10"/>
  <c r="F95" i="10"/>
  <c r="R95" i="10"/>
  <c r="D95" i="10"/>
  <c r="O91" i="8"/>
  <c r="S91" i="8"/>
  <c r="H91" i="8"/>
  <c r="V91" i="8"/>
  <c r="R91" i="8"/>
  <c r="B93" i="8"/>
  <c r="G92" i="8"/>
  <c r="E92" i="8"/>
  <c r="D92" i="8"/>
  <c r="C92" i="8"/>
  <c r="F92" i="8"/>
  <c r="B96" i="10"/>
  <c r="G96" i="10" l="1"/>
  <c r="F96" i="10"/>
  <c r="V96" i="10"/>
  <c r="D96" i="10"/>
  <c r="R96" i="10"/>
  <c r="E96" i="10"/>
  <c r="S96" i="10"/>
  <c r="O96" i="10"/>
  <c r="C96" i="10"/>
  <c r="H96" i="10" s="1"/>
  <c r="V92" i="8"/>
  <c r="R92" i="8"/>
  <c r="O92" i="8"/>
  <c r="S92" i="8"/>
  <c r="H92" i="8"/>
  <c r="B94" i="8"/>
  <c r="G93" i="8"/>
  <c r="E93" i="8"/>
  <c r="C93" i="8"/>
  <c r="D93" i="8"/>
  <c r="F93" i="8"/>
  <c r="B97" i="10"/>
  <c r="V97" i="10" l="1"/>
  <c r="R97" i="10"/>
  <c r="S97" i="10"/>
  <c r="F97" i="10"/>
  <c r="D97" i="10"/>
  <c r="O97" i="10"/>
  <c r="G97" i="10"/>
  <c r="E97" i="10"/>
  <c r="C97" i="10"/>
  <c r="H97" i="10" s="1"/>
  <c r="V93" i="8"/>
  <c r="R93" i="8"/>
  <c r="O93" i="8"/>
  <c r="S93" i="8"/>
  <c r="H93" i="8"/>
  <c r="B95" i="8"/>
  <c r="D94" i="8"/>
  <c r="E94" i="8"/>
  <c r="F94" i="8"/>
  <c r="G94" i="8"/>
  <c r="C94" i="8"/>
  <c r="B98" i="10"/>
  <c r="O98" i="10" l="1"/>
  <c r="G98" i="10"/>
  <c r="E98" i="10"/>
  <c r="S98" i="10"/>
  <c r="F98" i="10"/>
  <c r="R98" i="10"/>
  <c r="C98" i="10"/>
  <c r="H98" i="10" s="1"/>
  <c r="D98" i="10"/>
  <c r="V98" i="10"/>
  <c r="O94" i="8"/>
  <c r="H94" i="8"/>
  <c r="V94" i="8"/>
  <c r="R94" i="8"/>
  <c r="S94" i="8"/>
  <c r="B96" i="8"/>
  <c r="E95" i="8"/>
  <c r="C95" i="8"/>
  <c r="F95" i="8"/>
  <c r="G95" i="8"/>
  <c r="D95" i="8"/>
  <c r="B99" i="10"/>
  <c r="D99" i="10" l="1"/>
  <c r="C99" i="10"/>
  <c r="H99" i="10" s="1"/>
  <c r="O99" i="10"/>
  <c r="V99" i="10"/>
  <c r="G99" i="10"/>
  <c r="E99" i="10"/>
  <c r="S99" i="10"/>
  <c r="F99" i="10"/>
  <c r="R99" i="10"/>
  <c r="V95" i="8"/>
  <c r="H95" i="8"/>
  <c r="S95" i="8"/>
  <c r="R95" i="8"/>
  <c r="O95" i="8"/>
  <c r="B97" i="8"/>
  <c r="E96" i="8"/>
  <c r="F96" i="8"/>
  <c r="G96" i="8"/>
  <c r="D96" i="8"/>
  <c r="C96" i="8"/>
  <c r="B100" i="10"/>
  <c r="O100" i="10" l="1"/>
  <c r="F100" i="10"/>
  <c r="V100" i="10"/>
  <c r="R100" i="10"/>
  <c r="G100" i="10"/>
  <c r="E100" i="10"/>
  <c r="S100" i="10"/>
  <c r="D100" i="10"/>
  <c r="C100" i="10"/>
  <c r="H100" i="10" s="1"/>
  <c r="S96" i="8"/>
  <c r="V96" i="8"/>
  <c r="H96" i="8"/>
  <c r="R96" i="8"/>
  <c r="O96" i="8"/>
  <c r="B98" i="8"/>
  <c r="F97" i="8"/>
  <c r="E97" i="8"/>
  <c r="C97" i="8"/>
  <c r="D97" i="8"/>
  <c r="G97" i="8"/>
  <c r="B101" i="10"/>
  <c r="E101" i="10" l="1"/>
  <c r="S101" i="10"/>
  <c r="D101" i="10"/>
  <c r="R101" i="10"/>
  <c r="F101" i="10"/>
  <c r="G101" i="10"/>
  <c r="C101" i="10"/>
  <c r="H101" i="10" s="1"/>
  <c r="V101" i="10"/>
  <c r="O101" i="10"/>
  <c r="R97" i="8"/>
  <c r="O97" i="8"/>
  <c r="H97" i="8"/>
  <c r="V97" i="8"/>
  <c r="S97" i="8"/>
  <c r="B99" i="8"/>
  <c r="G98" i="8"/>
  <c r="C98" i="8"/>
  <c r="F98" i="8"/>
  <c r="E98" i="8"/>
  <c r="D98" i="8"/>
  <c r="B102" i="10"/>
  <c r="E102" i="10" l="1"/>
  <c r="C102" i="10"/>
  <c r="H102" i="10" s="1"/>
  <c r="S102" i="10"/>
  <c r="O102" i="10"/>
  <c r="F102" i="10"/>
  <c r="D102" i="10"/>
  <c r="V102" i="10"/>
  <c r="R102" i="10"/>
  <c r="G102" i="10"/>
  <c r="V98" i="8"/>
  <c r="R98" i="8"/>
  <c r="O98" i="8"/>
  <c r="S98" i="8"/>
  <c r="H98" i="8"/>
  <c r="B100" i="8"/>
  <c r="G99" i="8"/>
  <c r="C99" i="8"/>
  <c r="D99" i="8"/>
  <c r="F99" i="8"/>
  <c r="E99" i="8"/>
  <c r="B103" i="10"/>
  <c r="V103" i="10" l="1"/>
  <c r="E103" i="10"/>
  <c r="S103" i="10"/>
  <c r="C103" i="10"/>
  <c r="H103" i="10" s="1"/>
  <c r="O103" i="10"/>
  <c r="G103" i="10"/>
  <c r="R103" i="10"/>
  <c r="F103" i="10"/>
  <c r="D103" i="10"/>
  <c r="H99" i="8"/>
  <c r="V99" i="8"/>
  <c r="R99" i="8"/>
  <c r="O99" i="8"/>
  <c r="S99" i="8"/>
  <c r="B101" i="8"/>
  <c r="D100" i="8"/>
  <c r="C100" i="8"/>
  <c r="E100" i="8"/>
  <c r="G100" i="8"/>
  <c r="F100" i="8"/>
  <c r="B104" i="10"/>
  <c r="R100" i="8" l="1"/>
  <c r="O100" i="8"/>
  <c r="S100" i="8"/>
  <c r="H100" i="8"/>
  <c r="V100" i="8"/>
  <c r="G104" i="10"/>
  <c r="F104" i="10"/>
  <c r="V104" i="10"/>
  <c r="D104" i="10"/>
  <c r="R104" i="10"/>
  <c r="E104" i="10"/>
  <c r="C104" i="10"/>
  <c r="H104" i="10" s="1"/>
  <c r="S104" i="10"/>
  <c r="O104" i="10"/>
  <c r="B102" i="8"/>
  <c r="G101" i="8"/>
  <c r="F101" i="8"/>
  <c r="E101" i="8"/>
  <c r="D101" i="8"/>
  <c r="C101" i="8"/>
  <c r="B105" i="10"/>
  <c r="V105" i="10" l="1"/>
  <c r="R105" i="10"/>
  <c r="S105" i="10"/>
  <c r="F105" i="10"/>
  <c r="D105" i="10"/>
  <c r="O105" i="10"/>
  <c r="G105" i="10"/>
  <c r="E105" i="10"/>
  <c r="C105" i="10"/>
  <c r="H105" i="10" s="1"/>
  <c r="O101" i="8"/>
  <c r="H101" i="8"/>
  <c r="S101" i="8"/>
  <c r="R101" i="8"/>
  <c r="V101" i="8"/>
  <c r="B103" i="8"/>
  <c r="E102" i="8"/>
  <c r="F102" i="8"/>
  <c r="D102" i="8"/>
  <c r="G102" i="8"/>
  <c r="C102" i="8"/>
  <c r="B106" i="10"/>
  <c r="S102" i="8" l="1"/>
  <c r="V102" i="8"/>
  <c r="H102" i="8"/>
  <c r="R102" i="8"/>
  <c r="O102" i="8"/>
  <c r="O106" i="10"/>
  <c r="G106" i="10"/>
  <c r="E106" i="10"/>
  <c r="S106" i="10"/>
  <c r="F106" i="10"/>
  <c r="V106" i="10"/>
  <c r="R106" i="10"/>
  <c r="D106" i="10"/>
  <c r="C106" i="10"/>
  <c r="H106" i="10" s="1"/>
  <c r="B104" i="8"/>
  <c r="G103" i="8"/>
  <c r="E103" i="8"/>
  <c r="C103" i="8"/>
  <c r="F103" i="8"/>
  <c r="D103" i="8"/>
  <c r="B107" i="10"/>
  <c r="D107" i="10" l="1"/>
  <c r="C107" i="10"/>
  <c r="H107" i="10" s="1"/>
  <c r="O107" i="10"/>
  <c r="V107" i="10"/>
  <c r="G107" i="10"/>
  <c r="E107" i="10"/>
  <c r="R107" i="10"/>
  <c r="S107" i="10"/>
  <c r="F107" i="10"/>
  <c r="H103" i="8"/>
  <c r="V103" i="8"/>
  <c r="R103" i="8"/>
  <c r="O103" i="8"/>
  <c r="S103" i="8"/>
  <c r="B105" i="8"/>
  <c r="F104" i="8"/>
  <c r="E104" i="8"/>
  <c r="G104" i="8"/>
  <c r="C104" i="8"/>
  <c r="D104" i="8"/>
  <c r="B108" i="10"/>
  <c r="R104" i="8" l="1"/>
  <c r="H104" i="8"/>
  <c r="V104" i="8"/>
  <c r="O104" i="8"/>
  <c r="S104" i="8"/>
  <c r="O108" i="10"/>
  <c r="F108" i="10"/>
  <c r="V108" i="10"/>
  <c r="R108" i="10"/>
  <c r="G108" i="10"/>
  <c r="E108" i="10"/>
  <c r="S108" i="10"/>
  <c r="D108" i="10"/>
  <c r="C108" i="10"/>
  <c r="H108" i="10" s="1"/>
  <c r="B106" i="8"/>
  <c r="D105" i="8"/>
  <c r="F105" i="8"/>
  <c r="E105" i="8"/>
  <c r="C105" i="8"/>
  <c r="G105" i="8"/>
  <c r="B109" i="10"/>
  <c r="E109" i="10" l="1"/>
  <c r="S109" i="10"/>
  <c r="D109" i="10"/>
  <c r="R109" i="10"/>
  <c r="F109" i="10"/>
  <c r="V109" i="10"/>
  <c r="G109" i="10"/>
  <c r="C109" i="10"/>
  <c r="H109" i="10" s="1"/>
  <c r="O109" i="10"/>
  <c r="H105" i="8"/>
  <c r="R105" i="8"/>
  <c r="V105" i="8"/>
  <c r="S105" i="8"/>
  <c r="O105" i="8"/>
  <c r="B107" i="8"/>
  <c r="G106" i="8"/>
  <c r="C106" i="8"/>
  <c r="E106" i="8"/>
  <c r="F106" i="8"/>
  <c r="D106" i="8"/>
  <c r="B110" i="10"/>
  <c r="E110" i="10" l="1"/>
  <c r="C110" i="10"/>
  <c r="H110" i="10" s="1"/>
  <c r="S110" i="10"/>
  <c r="O110" i="10"/>
  <c r="F110" i="10"/>
  <c r="V110" i="10"/>
  <c r="D110" i="10"/>
  <c r="R110" i="10"/>
  <c r="G110" i="10"/>
  <c r="H106" i="8"/>
  <c r="O106" i="8"/>
  <c r="V106" i="8"/>
  <c r="R106" i="8"/>
  <c r="S106" i="8"/>
  <c r="B108" i="8"/>
  <c r="F107" i="8"/>
  <c r="D107" i="8"/>
  <c r="G107" i="8"/>
  <c r="E107" i="8"/>
  <c r="C107" i="8"/>
  <c r="B111" i="10"/>
  <c r="V111" i="10" l="1"/>
  <c r="E111" i="10"/>
  <c r="S111" i="10"/>
  <c r="C111" i="10"/>
  <c r="H111" i="10" s="1"/>
  <c r="O111" i="10"/>
  <c r="G111" i="10"/>
  <c r="F111" i="10"/>
  <c r="D111" i="10"/>
  <c r="R111" i="10"/>
  <c r="R107" i="8"/>
  <c r="O107" i="8"/>
  <c r="S107" i="8"/>
  <c r="V107" i="8"/>
  <c r="H107" i="8"/>
  <c r="B109" i="8"/>
  <c r="C108" i="8"/>
  <c r="D108" i="8"/>
  <c r="F108" i="8"/>
  <c r="G108" i="8"/>
  <c r="E108" i="8"/>
  <c r="B112" i="10"/>
  <c r="G112" i="10" l="1"/>
  <c r="F112" i="10"/>
  <c r="V112" i="10"/>
  <c r="D112" i="10"/>
  <c r="R112" i="10"/>
  <c r="E112" i="10"/>
  <c r="S112" i="10"/>
  <c r="O112" i="10"/>
  <c r="C112" i="10"/>
  <c r="H112" i="10" s="1"/>
  <c r="V108" i="8"/>
  <c r="O108" i="8"/>
  <c r="S108" i="8"/>
  <c r="H108" i="8"/>
  <c r="R108" i="8"/>
  <c r="B110" i="8"/>
  <c r="C109" i="8"/>
  <c r="G109" i="8"/>
  <c r="E109" i="8"/>
  <c r="D109" i="8"/>
  <c r="F109" i="8"/>
  <c r="B113" i="10"/>
  <c r="V113" i="10" l="1"/>
  <c r="R113" i="10"/>
  <c r="S113" i="10"/>
  <c r="F113" i="10"/>
  <c r="D113" i="10"/>
  <c r="O113" i="10"/>
  <c r="G113" i="10"/>
  <c r="C113" i="10"/>
  <c r="H113" i="10" s="1"/>
  <c r="E113" i="10"/>
  <c r="H109" i="8"/>
  <c r="S109" i="8"/>
  <c r="V109" i="8"/>
  <c r="R109" i="8"/>
  <c r="O109" i="8"/>
  <c r="B111" i="8"/>
  <c r="E110" i="8"/>
  <c r="F110" i="8"/>
  <c r="D110" i="8"/>
  <c r="G110" i="8"/>
  <c r="C110" i="8"/>
  <c r="B114" i="10"/>
  <c r="O114" i="10" l="1"/>
  <c r="G114" i="10"/>
  <c r="E114" i="10"/>
  <c r="S114" i="10"/>
  <c r="F114" i="10"/>
  <c r="C114" i="10"/>
  <c r="H114" i="10" s="1"/>
  <c r="D114" i="10"/>
  <c r="V114" i="10"/>
  <c r="R114" i="10"/>
  <c r="R110" i="8"/>
  <c r="H110" i="8"/>
  <c r="S110" i="8"/>
  <c r="O110" i="8"/>
  <c r="V110" i="8"/>
  <c r="B112" i="8"/>
  <c r="C111" i="8"/>
  <c r="F111" i="8"/>
  <c r="G111" i="8"/>
  <c r="E111" i="8"/>
  <c r="D111" i="8"/>
  <c r="B115" i="10"/>
  <c r="D115" i="10" l="1"/>
  <c r="C115" i="10"/>
  <c r="H115" i="10" s="1"/>
  <c r="O115" i="10"/>
  <c r="V115" i="10"/>
  <c r="G115" i="10"/>
  <c r="E115" i="10"/>
  <c r="R115" i="10"/>
  <c r="S115" i="10"/>
  <c r="F115" i="10"/>
  <c r="O111" i="8"/>
  <c r="R111" i="8"/>
  <c r="H111" i="8"/>
  <c r="V111" i="8"/>
  <c r="S111" i="8"/>
  <c r="B113" i="8"/>
  <c r="C112" i="8"/>
  <c r="E112" i="8"/>
  <c r="G112" i="8"/>
  <c r="D112" i="8"/>
  <c r="F112" i="8"/>
  <c r="B116" i="10"/>
  <c r="H112" i="8" l="1"/>
  <c r="V112" i="8"/>
  <c r="R112" i="8"/>
  <c r="S112" i="8"/>
  <c r="O112" i="8"/>
  <c r="R116" i="10"/>
  <c r="F116" i="10"/>
  <c r="O116" i="10"/>
  <c r="G116" i="10"/>
  <c r="E116" i="10"/>
  <c r="V116" i="10"/>
  <c r="S116" i="10"/>
  <c r="C116" i="10"/>
  <c r="H116" i="10" s="1"/>
  <c r="D116" i="10"/>
  <c r="B114" i="8"/>
  <c r="G113" i="8"/>
  <c r="E113" i="8"/>
  <c r="D113" i="8"/>
  <c r="C113" i="8"/>
  <c r="F113" i="8"/>
  <c r="B117" i="10"/>
  <c r="B115" i="8" l="1"/>
  <c r="F114" i="8"/>
  <c r="G114" i="8"/>
  <c r="C114" i="8"/>
  <c r="D114" i="8"/>
  <c r="E114" i="8"/>
  <c r="C117" i="10"/>
  <c r="H117" i="10" s="1"/>
  <c r="F117" i="10"/>
  <c r="G117" i="10"/>
  <c r="S117" i="10"/>
  <c r="E117" i="10"/>
  <c r="D117" i="10"/>
  <c r="V117" i="10"/>
  <c r="R117" i="10"/>
  <c r="O117" i="10"/>
  <c r="V113" i="8"/>
  <c r="R113" i="8"/>
  <c r="O113" i="8"/>
  <c r="S113" i="8"/>
  <c r="H113" i="8"/>
  <c r="B118" i="10"/>
  <c r="S118" i="10" l="1"/>
  <c r="V118" i="10"/>
  <c r="R118" i="10"/>
  <c r="G118" i="10"/>
  <c r="F118" i="10"/>
  <c r="D118" i="10"/>
  <c r="O118" i="10"/>
  <c r="E118" i="10"/>
  <c r="C118" i="10"/>
  <c r="H118" i="10" s="1"/>
  <c r="R114" i="8"/>
  <c r="S114" i="8"/>
  <c r="O114" i="8"/>
  <c r="H114" i="8"/>
  <c r="V114" i="8"/>
  <c r="B116" i="8"/>
  <c r="C115" i="8"/>
  <c r="F115" i="8"/>
  <c r="G115" i="8"/>
  <c r="D115" i="8"/>
  <c r="E115" i="8"/>
  <c r="B119" i="10"/>
  <c r="O115" i="8" l="1"/>
  <c r="H115" i="8"/>
  <c r="V115" i="8"/>
  <c r="S115" i="8"/>
  <c r="R115" i="8"/>
  <c r="B117" i="8"/>
  <c r="E116" i="8"/>
  <c r="F116" i="8"/>
  <c r="D116" i="8"/>
  <c r="C116" i="8"/>
  <c r="G116" i="8"/>
  <c r="R119" i="10"/>
  <c r="C119" i="10"/>
  <c r="H119" i="10" s="1"/>
  <c r="F119" i="10"/>
  <c r="D119" i="10"/>
  <c r="O119" i="10"/>
  <c r="V119" i="10"/>
  <c r="G119" i="10"/>
  <c r="E119" i="10"/>
  <c r="S119" i="10"/>
  <c r="B120" i="10"/>
  <c r="B118" i="8" l="1"/>
  <c r="D117" i="8"/>
  <c r="G117" i="8"/>
  <c r="E117" i="8"/>
  <c r="C117" i="8"/>
  <c r="F117" i="8"/>
  <c r="V116" i="8"/>
  <c r="R116" i="8"/>
  <c r="S116" i="8"/>
  <c r="O116" i="8"/>
  <c r="H116" i="8"/>
  <c r="C120" i="10"/>
  <c r="H120" i="10" s="1"/>
  <c r="D120" i="10"/>
  <c r="G120" i="10"/>
  <c r="E120" i="10"/>
  <c r="O120" i="10"/>
  <c r="F120" i="10"/>
  <c r="S120" i="10"/>
  <c r="V120" i="10"/>
  <c r="R120" i="10"/>
  <c r="B121" i="10"/>
  <c r="R121" i="10" l="1"/>
  <c r="G121" i="10"/>
  <c r="S121" i="10"/>
  <c r="C121" i="10"/>
  <c r="H121" i="10" s="1"/>
  <c r="O121" i="10"/>
  <c r="F121" i="10"/>
  <c r="D121" i="10"/>
  <c r="V121" i="10"/>
  <c r="E121" i="10"/>
  <c r="R117" i="8"/>
  <c r="O117" i="8"/>
  <c r="H117" i="8"/>
  <c r="V117" i="8"/>
  <c r="S117" i="8"/>
  <c r="B119" i="8"/>
  <c r="F118" i="8"/>
  <c r="D118" i="8"/>
  <c r="G118" i="8"/>
  <c r="C118" i="8"/>
  <c r="E118" i="8"/>
  <c r="B122" i="10"/>
  <c r="F122" i="10" l="1"/>
  <c r="R122" i="10"/>
  <c r="C122" i="10"/>
  <c r="H122" i="10" s="1"/>
  <c r="S122" i="10"/>
  <c r="V122" i="10"/>
  <c r="G122" i="10"/>
  <c r="O122" i="10"/>
  <c r="E122" i="10"/>
  <c r="D122" i="10"/>
  <c r="H118" i="8"/>
  <c r="V118" i="8"/>
  <c r="O118" i="8"/>
  <c r="S118" i="8"/>
  <c r="R118" i="8"/>
  <c r="B120" i="8"/>
  <c r="G119" i="8"/>
  <c r="C119" i="8"/>
  <c r="F119" i="8"/>
  <c r="E119" i="8"/>
  <c r="D119" i="8"/>
  <c r="B123" i="10"/>
  <c r="D123" i="10" l="1"/>
  <c r="O123" i="10"/>
  <c r="V123" i="10"/>
  <c r="F123" i="10"/>
  <c r="R123" i="10"/>
  <c r="G123" i="10"/>
  <c r="S123" i="10"/>
  <c r="E123" i="10"/>
  <c r="C123" i="10"/>
  <c r="H123" i="10" s="1"/>
  <c r="H119" i="8"/>
  <c r="V119" i="8"/>
  <c r="R119" i="8"/>
  <c r="S119" i="8"/>
  <c r="O119" i="8"/>
  <c r="B121" i="8"/>
  <c r="D120" i="8"/>
  <c r="F120" i="8"/>
  <c r="C120" i="8"/>
  <c r="E120" i="8"/>
  <c r="G120" i="8"/>
  <c r="B124" i="10"/>
  <c r="R120" i="8" l="1"/>
  <c r="S120" i="8"/>
  <c r="H120" i="8"/>
  <c r="V120" i="8"/>
  <c r="O120" i="8"/>
  <c r="F124" i="10"/>
  <c r="R124" i="10"/>
  <c r="D124" i="10"/>
  <c r="G124" i="10"/>
  <c r="C124" i="10"/>
  <c r="H124" i="10" s="1"/>
  <c r="O124" i="10"/>
  <c r="E124" i="10"/>
  <c r="S124" i="10"/>
  <c r="V124" i="10"/>
  <c r="B122" i="8"/>
  <c r="F121" i="8"/>
  <c r="C121" i="8"/>
  <c r="G121" i="8"/>
  <c r="E121" i="8"/>
  <c r="D121" i="8"/>
  <c r="B125" i="10"/>
  <c r="C125" i="10" l="1"/>
  <c r="H125" i="10" s="1"/>
  <c r="F125" i="10"/>
  <c r="G125" i="10"/>
  <c r="S125" i="10"/>
  <c r="E125" i="10"/>
  <c r="V125" i="10"/>
  <c r="R125" i="10"/>
  <c r="O125" i="10"/>
  <c r="D125" i="10"/>
  <c r="S121" i="8"/>
  <c r="O121" i="8"/>
  <c r="H121" i="8"/>
  <c r="V121" i="8"/>
  <c r="R121" i="8"/>
  <c r="B123" i="8"/>
  <c r="G122" i="8"/>
  <c r="E122" i="8"/>
  <c r="C122" i="8"/>
  <c r="D122" i="8"/>
  <c r="F122" i="8"/>
  <c r="B126" i="10"/>
  <c r="O122" i="8" l="1"/>
  <c r="H122" i="8"/>
  <c r="V122" i="8"/>
  <c r="R122" i="8"/>
  <c r="S122" i="8"/>
  <c r="S126" i="10"/>
  <c r="V126" i="10"/>
  <c r="R126" i="10"/>
  <c r="G126" i="10"/>
  <c r="D126" i="10"/>
  <c r="O126" i="10"/>
  <c r="F126" i="10"/>
  <c r="E126" i="10"/>
  <c r="C126" i="10"/>
  <c r="H126" i="10" s="1"/>
  <c r="B124" i="8"/>
  <c r="F123" i="8"/>
  <c r="D123" i="8"/>
  <c r="G123" i="8"/>
  <c r="C123" i="8"/>
  <c r="E123" i="8"/>
  <c r="B127" i="10"/>
  <c r="R127" i="10" l="1"/>
  <c r="C127" i="10"/>
  <c r="H127" i="10" s="1"/>
  <c r="F127" i="10"/>
  <c r="D127" i="10"/>
  <c r="O127" i="10"/>
  <c r="V127" i="10"/>
  <c r="G127" i="10"/>
  <c r="E127" i="10"/>
  <c r="S127" i="10"/>
  <c r="R123" i="8"/>
  <c r="H123" i="8"/>
  <c r="V123" i="8"/>
  <c r="S123" i="8"/>
  <c r="O123" i="8"/>
  <c r="B125" i="8"/>
  <c r="G124" i="8"/>
  <c r="E124" i="8"/>
  <c r="C124" i="8"/>
  <c r="D124" i="8"/>
  <c r="F124" i="8"/>
  <c r="B128" i="10"/>
  <c r="C128" i="10" l="1"/>
  <c r="H128" i="10" s="1"/>
  <c r="D128" i="10"/>
  <c r="G128" i="10"/>
  <c r="E128" i="10"/>
  <c r="O128" i="10"/>
  <c r="F128" i="10"/>
  <c r="V128" i="10"/>
  <c r="R128" i="10"/>
  <c r="S128" i="10"/>
  <c r="R124" i="8"/>
  <c r="S124" i="8"/>
  <c r="O124" i="8"/>
  <c r="H124" i="8"/>
  <c r="V124" i="8"/>
  <c r="B126" i="8"/>
  <c r="C125" i="8"/>
  <c r="E125" i="8"/>
  <c r="G125" i="8"/>
  <c r="F125" i="8"/>
  <c r="D125" i="8"/>
  <c r="B129" i="10"/>
  <c r="R129" i="10" l="1"/>
  <c r="G129" i="10"/>
  <c r="S129" i="10"/>
  <c r="C129" i="10"/>
  <c r="H129" i="10" s="1"/>
  <c r="O129" i="10"/>
  <c r="F129" i="10"/>
  <c r="D129" i="10"/>
  <c r="V129" i="10"/>
  <c r="E129" i="10"/>
  <c r="O125" i="8"/>
  <c r="H125" i="8"/>
  <c r="V125" i="8"/>
  <c r="S125" i="8"/>
  <c r="R125" i="8"/>
  <c r="B127" i="8"/>
  <c r="E126" i="8"/>
  <c r="F126" i="8"/>
  <c r="C126" i="8"/>
  <c r="G126" i="8"/>
  <c r="D126" i="8"/>
  <c r="B130" i="10"/>
  <c r="F130" i="10" l="1"/>
  <c r="R130" i="10"/>
  <c r="C130" i="10"/>
  <c r="H130" i="10" s="1"/>
  <c r="S130" i="10"/>
  <c r="V130" i="10"/>
  <c r="G130" i="10"/>
  <c r="E130" i="10"/>
  <c r="O130" i="10"/>
  <c r="D130" i="10"/>
  <c r="H126" i="8"/>
  <c r="V126" i="8"/>
  <c r="R126" i="8"/>
  <c r="S126" i="8"/>
  <c r="O126" i="8"/>
  <c r="B128" i="8"/>
  <c r="G127" i="8"/>
  <c r="E127" i="8"/>
  <c r="C127" i="8"/>
  <c r="F127" i="8"/>
  <c r="D127" i="8"/>
  <c r="B131" i="10"/>
  <c r="H127" i="8" l="1"/>
  <c r="V127" i="8"/>
  <c r="R127" i="8"/>
  <c r="S127" i="8"/>
  <c r="O127" i="8"/>
  <c r="D131" i="10"/>
  <c r="O131" i="10"/>
  <c r="V131" i="10"/>
  <c r="F131" i="10"/>
  <c r="R131" i="10"/>
  <c r="G131" i="10"/>
  <c r="E131" i="10"/>
  <c r="C131" i="10"/>
  <c r="H131" i="10" s="1"/>
  <c r="S131" i="10"/>
  <c r="B129" i="8"/>
  <c r="D128" i="8"/>
  <c r="F128" i="8"/>
  <c r="G128" i="8"/>
  <c r="E128" i="8"/>
  <c r="C128" i="8"/>
  <c r="B132" i="10"/>
  <c r="F132" i="10" l="1"/>
  <c r="R132" i="10"/>
  <c r="D132" i="10"/>
  <c r="G132" i="10"/>
  <c r="C132" i="10"/>
  <c r="H132" i="10" s="1"/>
  <c r="O132" i="10"/>
  <c r="S132" i="10"/>
  <c r="V132" i="10"/>
  <c r="E132" i="10"/>
  <c r="S128" i="8"/>
  <c r="H128" i="8"/>
  <c r="R128" i="8"/>
  <c r="V128" i="8"/>
  <c r="O128" i="8"/>
  <c r="B130" i="8"/>
  <c r="C129" i="8"/>
  <c r="F129" i="8"/>
  <c r="E129" i="8"/>
  <c r="G129" i="8"/>
  <c r="D129" i="8"/>
  <c r="B133" i="10"/>
  <c r="H129" i="8" l="1"/>
  <c r="V129" i="8"/>
  <c r="R129" i="8"/>
  <c r="S129" i="8"/>
  <c r="O129" i="8"/>
  <c r="C133" i="10"/>
  <c r="H133" i="10" s="1"/>
  <c r="F133" i="10"/>
  <c r="G133" i="10"/>
  <c r="S133" i="10"/>
  <c r="E133" i="10"/>
  <c r="V133" i="10"/>
  <c r="R133" i="10"/>
  <c r="O133" i="10"/>
  <c r="D133" i="10"/>
  <c r="B131" i="8"/>
  <c r="C130" i="8"/>
  <c r="D130" i="8"/>
  <c r="F130" i="8"/>
  <c r="G130" i="8"/>
  <c r="E130" i="8"/>
  <c r="B134" i="10"/>
  <c r="S134" i="10" l="1"/>
  <c r="V134" i="10"/>
  <c r="R134" i="10"/>
  <c r="G134" i="10"/>
  <c r="E134" i="10"/>
  <c r="D134" i="10"/>
  <c r="C134" i="10"/>
  <c r="H134" i="10" s="1"/>
  <c r="O134" i="10"/>
  <c r="F134" i="10"/>
  <c r="H130" i="8"/>
  <c r="V130" i="8"/>
  <c r="R130" i="8"/>
  <c r="S130" i="8"/>
  <c r="O130" i="8"/>
  <c r="B132" i="8"/>
  <c r="D131" i="8"/>
  <c r="G131" i="8"/>
  <c r="C131" i="8"/>
  <c r="E131" i="8"/>
  <c r="F131" i="8"/>
  <c r="B135" i="10"/>
  <c r="S131" i="8" l="1"/>
  <c r="O131" i="8"/>
  <c r="H131" i="8"/>
  <c r="V131" i="8"/>
  <c r="R131" i="8"/>
  <c r="V135" i="10"/>
  <c r="S135" i="10"/>
  <c r="C135" i="10"/>
  <c r="H135" i="10" s="1"/>
  <c r="F135" i="10"/>
  <c r="D135" i="10"/>
  <c r="O135" i="10"/>
  <c r="G135" i="10"/>
  <c r="E135" i="10"/>
  <c r="R135" i="10"/>
  <c r="B133" i="8"/>
  <c r="G132" i="8"/>
  <c r="E132" i="8"/>
  <c r="C132" i="8"/>
  <c r="D132" i="8"/>
  <c r="F132" i="8"/>
  <c r="B136" i="10"/>
  <c r="F136" i="10" l="1"/>
  <c r="E136" i="10"/>
  <c r="R136" i="10"/>
  <c r="G136" i="10"/>
  <c r="C136" i="10"/>
  <c r="H136" i="10" s="1"/>
  <c r="V136" i="10"/>
  <c r="S136" i="10"/>
  <c r="O136" i="10"/>
  <c r="D136" i="10"/>
  <c r="O132" i="8"/>
  <c r="H132" i="8"/>
  <c r="R132" i="8"/>
  <c r="V132" i="8"/>
  <c r="S132" i="8"/>
  <c r="B134" i="8"/>
  <c r="F133" i="8"/>
  <c r="D133" i="8"/>
  <c r="C133" i="8"/>
  <c r="E133" i="8"/>
  <c r="G133" i="8"/>
  <c r="B137" i="10"/>
  <c r="H133" i="8" l="1"/>
  <c r="V133" i="8"/>
  <c r="S133" i="8"/>
  <c r="O133" i="8"/>
  <c r="R133" i="8"/>
  <c r="V137" i="10"/>
  <c r="S137" i="10"/>
  <c r="R137" i="10"/>
  <c r="O137" i="10"/>
  <c r="D137" i="10"/>
  <c r="G137" i="10"/>
  <c r="E137" i="10"/>
  <c r="C137" i="10"/>
  <c r="H137" i="10" s="1"/>
  <c r="F137" i="10"/>
  <c r="B135" i="8"/>
  <c r="F134" i="8"/>
  <c r="G134" i="8"/>
  <c r="C134" i="8"/>
  <c r="E134" i="8"/>
  <c r="D134" i="8"/>
  <c r="B138" i="10"/>
  <c r="O138" i="10" l="1"/>
  <c r="G138" i="10"/>
  <c r="V138" i="10"/>
  <c r="S138" i="10"/>
  <c r="D138" i="10"/>
  <c r="R138" i="10"/>
  <c r="E138" i="10"/>
  <c r="C138" i="10"/>
  <c r="H138" i="10" s="1"/>
  <c r="F138" i="10"/>
  <c r="V134" i="8"/>
  <c r="R134" i="8"/>
  <c r="H134" i="8"/>
  <c r="S134" i="8"/>
  <c r="O134" i="8"/>
  <c r="B136" i="8"/>
  <c r="D135" i="8"/>
  <c r="F135" i="8"/>
  <c r="G135" i="8"/>
  <c r="C135" i="8"/>
  <c r="E135" i="8"/>
  <c r="B139" i="10"/>
  <c r="C139" i="10" l="1"/>
  <c r="H139" i="10" s="1"/>
  <c r="S139" i="10"/>
  <c r="O139" i="10"/>
  <c r="D139" i="10"/>
  <c r="V139" i="10"/>
  <c r="R139" i="10"/>
  <c r="G139" i="10"/>
  <c r="E139" i="10"/>
  <c r="F139" i="10"/>
  <c r="H135" i="8"/>
  <c r="S135" i="8"/>
  <c r="V135" i="8"/>
  <c r="R135" i="8"/>
  <c r="O135" i="8"/>
  <c r="B137" i="8"/>
  <c r="C136" i="8"/>
  <c r="D136" i="8"/>
  <c r="F136" i="8"/>
  <c r="G136" i="8"/>
  <c r="E136" i="8"/>
  <c r="B140" i="10"/>
  <c r="O140" i="10" l="1"/>
  <c r="G140" i="10"/>
  <c r="F140" i="10"/>
  <c r="E140" i="10"/>
  <c r="R140" i="10"/>
  <c r="C140" i="10"/>
  <c r="H140" i="10" s="1"/>
  <c r="S140" i="10"/>
  <c r="D140" i="10"/>
  <c r="V140" i="10"/>
  <c r="H136" i="8"/>
  <c r="R136" i="8"/>
  <c r="V136" i="8"/>
  <c r="S136" i="8"/>
  <c r="O136" i="8"/>
  <c r="B138" i="8"/>
  <c r="E137" i="8"/>
  <c r="C137" i="8"/>
  <c r="D137" i="8"/>
  <c r="F137" i="8"/>
  <c r="G137" i="8"/>
  <c r="B141" i="10"/>
  <c r="E141" i="10" l="1"/>
  <c r="D141" i="10"/>
  <c r="R141" i="10"/>
  <c r="O141" i="10"/>
  <c r="F141" i="10"/>
  <c r="V141" i="10"/>
  <c r="G141" i="10"/>
  <c r="C141" i="10"/>
  <c r="H141" i="10" s="1"/>
  <c r="S141" i="10"/>
  <c r="V137" i="8"/>
  <c r="R137" i="8"/>
  <c r="S137" i="8"/>
  <c r="O137" i="8"/>
  <c r="H137" i="8"/>
  <c r="B139" i="8"/>
  <c r="F138" i="8"/>
  <c r="G138" i="8"/>
  <c r="E138" i="8"/>
  <c r="D138" i="8"/>
  <c r="C138" i="8"/>
  <c r="B142" i="10"/>
  <c r="V142" i="10" l="1"/>
  <c r="O142" i="10"/>
  <c r="D142" i="10"/>
  <c r="R142" i="10"/>
  <c r="S142" i="10"/>
  <c r="F142" i="10"/>
  <c r="G142" i="10"/>
  <c r="E142" i="10"/>
  <c r="C142" i="10"/>
  <c r="H142" i="10" s="1"/>
  <c r="R138" i="8"/>
  <c r="S138" i="8"/>
  <c r="O138" i="8"/>
  <c r="V138" i="8"/>
  <c r="H138" i="8"/>
  <c r="B140" i="8"/>
  <c r="E139" i="8"/>
  <c r="D139" i="8"/>
  <c r="C139" i="8"/>
  <c r="G139" i="8"/>
  <c r="F139" i="8"/>
  <c r="B143" i="10"/>
  <c r="H139" i="8" l="1"/>
  <c r="V139" i="8"/>
  <c r="R139" i="8"/>
  <c r="S139" i="8"/>
  <c r="O139" i="8"/>
  <c r="V143" i="10"/>
  <c r="S143" i="10"/>
  <c r="E143" i="10"/>
  <c r="D143" i="10"/>
  <c r="C143" i="10"/>
  <c r="H143" i="10" s="1"/>
  <c r="O143" i="10"/>
  <c r="F143" i="10"/>
  <c r="G143" i="10"/>
  <c r="R143" i="10"/>
  <c r="B141" i="8"/>
  <c r="G140" i="8"/>
  <c r="E140" i="8"/>
  <c r="F140" i="8"/>
  <c r="C140" i="8"/>
  <c r="D140" i="8"/>
  <c r="B144" i="10"/>
  <c r="F144" i="10" l="1"/>
  <c r="E144" i="10"/>
  <c r="R144" i="10"/>
  <c r="G144" i="10"/>
  <c r="C144" i="10"/>
  <c r="H144" i="10" s="1"/>
  <c r="V144" i="10"/>
  <c r="S144" i="10"/>
  <c r="D144" i="10"/>
  <c r="O144" i="10"/>
  <c r="H140" i="8"/>
  <c r="R140" i="8"/>
  <c r="V140" i="8"/>
  <c r="O140" i="8"/>
  <c r="S140" i="8"/>
  <c r="B142" i="8"/>
  <c r="E141" i="8"/>
  <c r="F141" i="8"/>
  <c r="G141" i="8"/>
  <c r="D141" i="8"/>
  <c r="C141" i="8"/>
  <c r="B145" i="10"/>
  <c r="V145" i="10" l="1"/>
  <c r="S145" i="10"/>
  <c r="R145" i="10"/>
  <c r="O145" i="10"/>
  <c r="D145" i="10"/>
  <c r="G145" i="10"/>
  <c r="E145" i="10"/>
  <c r="C145" i="10"/>
  <c r="H145" i="10" s="1"/>
  <c r="F145" i="10"/>
  <c r="H141" i="8"/>
  <c r="V141" i="8"/>
  <c r="S141" i="8"/>
  <c r="R141" i="8"/>
  <c r="O141" i="8"/>
  <c r="B143" i="8"/>
  <c r="G142" i="8"/>
  <c r="E142" i="8"/>
  <c r="D142" i="8"/>
  <c r="C142" i="8"/>
  <c r="F142" i="8"/>
  <c r="B146" i="10"/>
  <c r="S142" i="8" l="1"/>
  <c r="H142" i="8"/>
  <c r="V142" i="8"/>
  <c r="R142" i="8"/>
  <c r="O142" i="8"/>
  <c r="O146" i="10"/>
  <c r="G146" i="10"/>
  <c r="V146" i="10"/>
  <c r="S146" i="10"/>
  <c r="D146" i="10"/>
  <c r="E146" i="10"/>
  <c r="C146" i="10"/>
  <c r="H146" i="10" s="1"/>
  <c r="F146" i="10"/>
  <c r="R146" i="10"/>
  <c r="B144" i="8"/>
  <c r="F143" i="8"/>
  <c r="D143" i="8"/>
  <c r="C143" i="8"/>
  <c r="E143" i="8"/>
  <c r="G143" i="8"/>
  <c r="B147" i="10"/>
  <c r="C147" i="10" l="1"/>
  <c r="H147" i="10" s="1"/>
  <c r="S147" i="10"/>
  <c r="O147" i="10"/>
  <c r="V147" i="10"/>
  <c r="R147" i="10"/>
  <c r="G147" i="10"/>
  <c r="E147" i="10"/>
  <c r="F147" i="10"/>
  <c r="D147" i="10"/>
  <c r="B145" i="8"/>
  <c r="D144" i="8"/>
  <c r="E144" i="8"/>
  <c r="C144" i="8"/>
  <c r="F144" i="8"/>
  <c r="G144" i="8"/>
  <c r="V143" i="8"/>
  <c r="S143" i="8"/>
  <c r="O143" i="8"/>
  <c r="H143" i="8"/>
  <c r="R143" i="8"/>
  <c r="B148" i="10"/>
  <c r="B146" i="8" l="1"/>
  <c r="F145" i="8"/>
  <c r="D145" i="8"/>
  <c r="G145" i="8"/>
  <c r="C145" i="8"/>
  <c r="E145" i="8"/>
  <c r="O148" i="10"/>
  <c r="G148" i="10"/>
  <c r="F148" i="10"/>
  <c r="E148" i="10"/>
  <c r="R148" i="10"/>
  <c r="C148" i="10"/>
  <c r="H148" i="10" s="1"/>
  <c r="V148" i="10"/>
  <c r="S148" i="10"/>
  <c r="D148" i="10"/>
  <c r="V144" i="8"/>
  <c r="R144" i="8"/>
  <c r="S144" i="8"/>
  <c r="O144" i="8"/>
  <c r="H144" i="8"/>
  <c r="B149" i="10"/>
  <c r="R145" i="8" l="1"/>
  <c r="H145" i="8"/>
  <c r="V145" i="8"/>
  <c r="S145" i="8"/>
  <c r="O145" i="8"/>
  <c r="E149" i="10"/>
  <c r="D149" i="10"/>
  <c r="R149" i="10"/>
  <c r="O149" i="10"/>
  <c r="F149" i="10"/>
  <c r="V149" i="10"/>
  <c r="G149" i="10"/>
  <c r="C149" i="10"/>
  <c r="H149" i="10" s="1"/>
  <c r="S149" i="10"/>
  <c r="B147" i="8"/>
  <c r="C146" i="8"/>
  <c r="D146" i="8"/>
  <c r="F146" i="8"/>
  <c r="E146" i="8"/>
  <c r="G146" i="8"/>
  <c r="B150" i="10"/>
  <c r="V150" i="10" l="1"/>
  <c r="O150" i="10"/>
  <c r="D150" i="10"/>
  <c r="R150" i="10"/>
  <c r="G150" i="10"/>
  <c r="E150" i="10"/>
  <c r="S150" i="10"/>
  <c r="C150" i="10"/>
  <c r="H150" i="10" s="1"/>
  <c r="F150" i="10"/>
  <c r="O146" i="8"/>
  <c r="H146" i="8"/>
  <c r="R146" i="8"/>
  <c r="V146" i="8"/>
  <c r="S146" i="8"/>
  <c r="B148" i="8"/>
  <c r="E147" i="8"/>
  <c r="C147" i="8"/>
  <c r="G147" i="8"/>
  <c r="F147" i="8"/>
  <c r="D147" i="8"/>
  <c r="B151" i="10"/>
  <c r="V151" i="10" l="1"/>
  <c r="S151" i="10"/>
  <c r="E151" i="10"/>
  <c r="D151" i="10"/>
  <c r="C151" i="10"/>
  <c r="H151" i="10" s="1"/>
  <c r="O151" i="10"/>
  <c r="F151" i="10"/>
  <c r="R151" i="10"/>
  <c r="G151" i="10"/>
  <c r="H147" i="8"/>
  <c r="V147" i="8"/>
  <c r="R147" i="8"/>
  <c r="S147" i="8"/>
  <c r="O147" i="8"/>
  <c r="B149" i="8"/>
  <c r="G148" i="8"/>
  <c r="F148" i="8"/>
  <c r="E148" i="8"/>
  <c r="D148" i="8"/>
  <c r="C148" i="8"/>
  <c r="B152" i="10"/>
  <c r="R148" i="8" l="1"/>
  <c r="H148" i="8"/>
  <c r="V148" i="8"/>
  <c r="S148" i="8"/>
  <c r="O148" i="8"/>
  <c r="F152" i="10"/>
  <c r="E152" i="10"/>
  <c r="R152" i="10"/>
  <c r="G152" i="10"/>
  <c r="C152" i="10"/>
  <c r="H152" i="10" s="1"/>
  <c r="V152" i="10"/>
  <c r="S152" i="10"/>
  <c r="O152" i="10"/>
  <c r="D152" i="10"/>
  <c r="B150" i="8"/>
  <c r="G149" i="8"/>
  <c r="C149" i="8"/>
  <c r="E149" i="8"/>
  <c r="F149" i="8"/>
  <c r="D149" i="8"/>
  <c r="B153" i="10"/>
  <c r="V153" i="10" l="1"/>
  <c r="S153" i="10"/>
  <c r="R153" i="10"/>
  <c r="O153" i="10"/>
  <c r="D153" i="10"/>
  <c r="G153" i="10"/>
  <c r="E153" i="10"/>
  <c r="C153" i="10"/>
  <c r="H153" i="10" s="1"/>
  <c r="F153" i="10"/>
  <c r="B151" i="8"/>
  <c r="E150" i="8"/>
  <c r="G150" i="8"/>
  <c r="D150" i="8"/>
  <c r="C150" i="8"/>
  <c r="F150" i="8"/>
  <c r="V149" i="8"/>
  <c r="S149" i="8"/>
  <c r="H149" i="8"/>
  <c r="R149" i="8"/>
  <c r="O149" i="8"/>
  <c r="B152" i="8" l="1"/>
  <c r="C151" i="8"/>
  <c r="D151" i="8"/>
  <c r="G151" i="8"/>
  <c r="F151" i="8"/>
  <c r="E151" i="8"/>
  <c r="H150" i="8"/>
  <c r="V150" i="8"/>
  <c r="R150" i="8"/>
  <c r="S150" i="8"/>
  <c r="O150" i="8"/>
  <c r="O151" i="8" l="1"/>
  <c r="H151" i="8"/>
  <c r="V151" i="8"/>
  <c r="R151" i="8"/>
  <c r="S151" i="8"/>
  <c r="B153" i="8"/>
  <c r="F152" i="8"/>
  <c r="G152" i="8"/>
  <c r="E152" i="8"/>
  <c r="C152" i="8"/>
  <c r="D152" i="8"/>
  <c r="S152" i="8" l="1"/>
  <c r="O152" i="8"/>
  <c r="V152" i="8"/>
  <c r="R152" i="8"/>
  <c r="H152" i="8"/>
  <c r="G153" i="8"/>
  <c r="F153" i="8"/>
  <c r="E153" i="8"/>
  <c r="C153" i="8"/>
  <c r="D153" i="8"/>
  <c r="S153" i="8" l="1"/>
  <c r="O153" i="8"/>
  <c r="V153" i="8"/>
  <c r="R153" i="8"/>
  <c r="H153"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東京都</author>
  </authors>
  <commentList>
    <comment ref="E17" authorId="0" shapeId="0" xr:uid="{00000000-0006-0000-0000-000001000000}">
      <text>
        <r>
          <rPr>
            <b/>
            <sz val="16"/>
            <color indexed="81"/>
            <rFont val="メイリオ"/>
            <family val="3"/>
            <charset val="128"/>
          </rPr>
          <t>※　上から詰めて「値貼付け」をしてください。列に間が空くとエラーになります。
※　この列は重複している番号に対して網掛けになるようにしています。網掛けになっている場合は御確認ください。</t>
        </r>
      </text>
    </comment>
    <comment ref="F17" authorId="0" shapeId="0" xr:uid="{00000000-0006-0000-0000-000002000000}">
      <text>
        <r>
          <rPr>
            <b/>
            <sz val="16"/>
            <color indexed="81"/>
            <rFont val="メイリオ"/>
            <family val="3"/>
            <charset val="128"/>
          </rPr>
          <t>※　この列は重複している番号に対して網掛けになるようにしています。網掛けになっている場合は御確認ください。</t>
        </r>
      </text>
    </comment>
  </commentList>
</comments>
</file>

<file path=xl/sharedStrings.xml><?xml version="1.0" encoding="utf-8"?>
<sst xmlns="http://schemas.openxmlformats.org/spreadsheetml/2006/main" count="95" uniqueCount="71">
  <si>
    <t>公務員としての資質向上</t>
  </si>
  <si>
    <t>研修のまとめ</t>
  </si>
  <si>
    <t>学校運営・組織貢献</t>
    <rPh sb="5" eb="7">
      <t>ソシキ</t>
    </rPh>
    <rPh sb="7" eb="9">
      <t>コウケン</t>
    </rPh>
    <phoneticPr fontId="18"/>
  </si>
  <si>
    <t>５年保存</t>
    <rPh sb="1" eb="2">
      <t>ネン</t>
    </rPh>
    <rPh sb="2" eb="4">
      <t>ホゾン</t>
    </rPh>
    <phoneticPr fontId="18"/>
  </si>
  <si>
    <t>電話　　　（　　　）</t>
    <phoneticPr fontId="18"/>
  </si>
  <si>
    <t>職員番号</t>
    <phoneticPr fontId="18"/>
  </si>
  <si>
    <t>受講者番号</t>
    <phoneticPr fontId="18"/>
  </si>
  <si>
    <t>学 校 名</t>
    <phoneticPr fontId="18"/>
  </si>
  <si>
    <t>受講者氏名</t>
    <phoneticPr fontId="18"/>
  </si>
  <si>
    <t>生活指導・進路指導</t>
    <phoneticPr fontId="18"/>
  </si>
  <si>
    <t>東京都教職員研修センター研修部授業力向上課長　殿</t>
    <phoneticPr fontId="18"/>
  </si>
  <si>
    <t>学習指導の段階</t>
    <phoneticPr fontId="18"/>
  </si>
  <si>
    <t>生活指導・進路指導の段階</t>
    <phoneticPr fontId="18"/>
  </si>
  <si>
    <t>２　中堅教諭等資質向上研修Ⅰ　修了者一覧</t>
    <phoneticPr fontId="18"/>
  </si>
  <si>
    <t>３　中堅教諭等資質向上研修Ⅰ　未修了者一覧</t>
    <phoneticPr fontId="18"/>
  </si>
  <si>
    <t>学習
指導</t>
    <phoneticPr fontId="18"/>
  </si>
  <si>
    <t>研修
計画</t>
    <phoneticPr fontId="18"/>
  </si>
  <si>
    <t>校内における研修</t>
    <phoneticPr fontId="18"/>
  </si>
  <si>
    <t>外部と
の連携
・折衝</t>
    <phoneticPr fontId="18"/>
  </si>
  <si>
    <t>学習
指導</t>
    <phoneticPr fontId="18"/>
  </si>
  <si>
    <t>（様式 行－２）</t>
    <phoneticPr fontId="18"/>
  </si>
  <si>
    <t>令和６年度　東京都公立学校中堅教諭等資質向上研修Ⅰ　実績報告書</t>
    <rPh sb="0" eb="2">
      <t>レイワ</t>
    </rPh>
    <rPh sb="26" eb="28">
      <t>ジッセキ</t>
    </rPh>
    <rPh sb="28" eb="31">
      <t>ホウコクショ</t>
    </rPh>
    <phoneticPr fontId="18"/>
  </si>
  <si>
    <t>職名</t>
  </si>
  <si>
    <t>職名</t>
    <rPh sb="0" eb="2">
      <t>ショクメイ</t>
    </rPh>
    <phoneticPr fontId="18"/>
  </si>
  <si>
    <t>修了者</t>
    <rPh sb="0" eb="2">
      <t>シュウリョウ</t>
    </rPh>
    <rPh sb="2" eb="3">
      <t>シャ</t>
    </rPh>
    <phoneticPr fontId="18"/>
  </si>
  <si>
    <t>未修了者</t>
    <rPh sb="0" eb="1">
      <t>ミ</t>
    </rPh>
    <rPh sb="1" eb="3">
      <t>シュウリョウ</t>
    </rPh>
    <rPh sb="3" eb="4">
      <t>シャ</t>
    </rPh>
    <phoneticPr fontId="18"/>
  </si>
  <si>
    <t>今年度中堅教諭等資質向上研修Ⅰを受講した者のうち修了が認定される者</t>
    <rPh sb="0" eb="1">
      <t>コン</t>
    </rPh>
    <phoneticPr fontId="18"/>
  </si>
  <si>
    <t>人数</t>
    <rPh sb="0" eb="2">
      <t>ニンズウ</t>
    </rPh>
    <phoneticPr fontId="18"/>
  </si>
  <si>
    <t>学校名</t>
  </si>
  <si>
    <t>職員番号</t>
  </si>
  <si>
    <t>職員名</t>
  </si>
  <si>
    <t>教育センター等における研修</t>
  </si>
  <si>
    <t>課題別研修</t>
  </si>
  <si>
    <t>宿泊研修</t>
  </si>
  <si>
    <t>授業以外の研修</t>
  </si>
  <si>
    <t>研究授業</t>
  </si>
  <si>
    <t>学習指導</t>
  </si>
  <si>
    <t>学習指導以外</t>
  </si>
  <si>
    <t>生活指導・進路指導</t>
  </si>
  <si>
    <t>学校保健に関する内容</t>
  </si>
  <si>
    <t>校外における研修</t>
  </si>
  <si>
    <t>授業に関する研修</t>
    <phoneticPr fontId="18"/>
  </si>
  <si>
    <t>夏季集中研修</t>
    <phoneticPr fontId="18"/>
  </si>
  <si>
    <t>校内における研修</t>
    <phoneticPr fontId="18"/>
  </si>
  <si>
    <t>***</t>
    <phoneticPr fontId="18"/>
  </si>
  <si>
    <t>受講者番号</t>
    <rPh sb="3" eb="5">
      <t>バンゴウ</t>
    </rPh>
    <phoneticPr fontId="18"/>
  </si>
  <si>
    <t>修了認定</t>
    <rPh sb="2" eb="4">
      <t>ニンテイ</t>
    </rPh>
    <phoneticPr fontId="18"/>
  </si>
  <si>
    <t>修了
判定</t>
    <rPh sb="0" eb="2">
      <t>シュウリョウ</t>
    </rPh>
    <rPh sb="3" eb="5">
      <t>ハンテイ</t>
    </rPh>
    <phoneticPr fontId="18"/>
  </si>
  <si>
    <t>校内における研修</t>
    <rPh sb="0" eb="2">
      <t>コウナイ</t>
    </rPh>
    <rPh sb="6" eb="8">
      <t>ケンシュウ</t>
    </rPh>
    <phoneticPr fontId="18"/>
  </si>
  <si>
    <t>校外における研修</t>
    <rPh sb="0" eb="2">
      <t>コウガイ</t>
    </rPh>
    <rPh sb="6" eb="8">
      <t>ケンシュウ</t>
    </rPh>
    <phoneticPr fontId="18"/>
  </si>
  <si>
    <t>校外における研修内訳</t>
    <rPh sb="1" eb="2">
      <t>ガイ</t>
    </rPh>
    <rPh sb="8" eb="10">
      <t>ウチワケ</t>
    </rPh>
    <phoneticPr fontId="18"/>
  </si>
  <si>
    <t>特別な配慮や支援を必要とする子供への対応</t>
    <rPh sb="0" eb="2">
      <t>トクベツ</t>
    </rPh>
    <rPh sb="3" eb="5">
      <t>ハイリョ</t>
    </rPh>
    <rPh sb="6" eb="8">
      <t>シエン</t>
    </rPh>
    <rPh sb="9" eb="11">
      <t>ヒツヨウ</t>
    </rPh>
    <rPh sb="14" eb="16">
      <t>コドモ</t>
    </rPh>
    <rPh sb="18" eb="20">
      <t>タイオウ</t>
    </rPh>
    <phoneticPr fontId="18"/>
  </si>
  <si>
    <t>デジタルや情報・教育データの利活用</t>
    <rPh sb="5" eb="7">
      <t>ジョウホウ</t>
    </rPh>
    <rPh sb="8" eb="10">
      <t>キョウイク</t>
    </rPh>
    <rPh sb="14" eb="17">
      <t>リカツヨウ</t>
    </rPh>
    <phoneticPr fontId="18"/>
  </si>
  <si>
    <t>今年度中堅教諭等資質向上研修Ⅰを受講した者のうち修了が認定されない者</t>
    <rPh sb="0" eb="3">
      <t>コンネンド</t>
    </rPh>
    <rPh sb="3" eb="5">
      <t>チュウケン</t>
    </rPh>
    <rPh sb="5" eb="7">
      <t>キョウユ</t>
    </rPh>
    <rPh sb="7" eb="8">
      <t>トウ</t>
    </rPh>
    <rPh sb="8" eb="10">
      <t>シシツ</t>
    </rPh>
    <rPh sb="10" eb="12">
      <t>コウジョウ</t>
    </rPh>
    <rPh sb="12" eb="14">
      <t>ケンシュウ</t>
    </rPh>
    <rPh sb="16" eb="18">
      <t>ジュコウ</t>
    </rPh>
    <rPh sb="20" eb="21">
      <t>モノ</t>
    </rPh>
    <rPh sb="24" eb="26">
      <t>シュウリョウ</t>
    </rPh>
    <rPh sb="27" eb="29">
      <t>ニンテイ</t>
    </rPh>
    <rPh sb="33" eb="34">
      <t>モノ</t>
    </rPh>
    <phoneticPr fontId="18"/>
  </si>
  <si>
    <t>未履修</t>
    <rPh sb="0" eb="3">
      <t>ミリシュウ</t>
    </rPh>
    <phoneticPr fontId="18"/>
  </si>
  <si>
    <t>未履修のものが表示されます</t>
    <rPh sb="0" eb="3">
      <t>ミリシュウ</t>
    </rPh>
    <rPh sb="7" eb="9">
      <t>ヒョウジ</t>
    </rPh>
    <phoneticPr fontId="18"/>
  </si>
  <si>
    <t>履修見込</t>
    <rPh sb="0" eb="2">
      <t>リシュウ</t>
    </rPh>
    <rPh sb="2" eb="4">
      <t>ミコミ</t>
    </rPh>
    <phoneticPr fontId="18"/>
  </si>
  <si>
    <t>履修見込</t>
    <rPh sb="0" eb="2">
      <t>リシュウ</t>
    </rPh>
    <rPh sb="2" eb="4">
      <t>ミコミ</t>
    </rPh>
    <phoneticPr fontId="18"/>
  </si>
  <si>
    <t>未履修</t>
    <rPh sb="0" eb="3">
      <t>ミリシュウ</t>
    </rPh>
    <phoneticPr fontId="18"/>
  </si>
  <si>
    <t>校内における研修集計用セル</t>
    <rPh sb="0" eb="2">
      <t>コウナイ</t>
    </rPh>
    <rPh sb="6" eb="8">
      <t>ケンシュウ</t>
    </rPh>
    <rPh sb="8" eb="11">
      <t>シュウケイヨウ</t>
    </rPh>
    <phoneticPr fontId="18"/>
  </si>
  <si>
    <t>総時数</t>
    <rPh sb="0" eb="1">
      <t>ソウ</t>
    </rPh>
    <rPh sb="1" eb="3">
      <t>ジスウ</t>
    </rPh>
    <phoneticPr fontId="18"/>
  </si>
  <si>
    <t>　このことについて、次のように報告します。</t>
    <phoneticPr fontId="18"/>
  </si>
  <si>
    <t>(公印省略)</t>
    <phoneticPr fontId="18"/>
  </si>
  <si>
    <t>指導事務主管課長等名</t>
    <phoneticPr fontId="18"/>
  </si>
  <si>
    <t>未修了者</t>
    <rPh sb="0" eb="1">
      <t>ミ</t>
    </rPh>
    <rPh sb="1" eb="3">
      <t>シュウリョウ</t>
    </rPh>
    <rPh sb="3" eb="4">
      <t>シャ</t>
    </rPh>
    <phoneticPr fontId="18"/>
  </si>
  <si>
    <t>修了者</t>
    <rPh sb="0" eb="2">
      <t>シュウリョウ</t>
    </rPh>
    <rPh sb="2" eb="3">
      <t>シャ</t>
    </rPh>
    <phoneticPr fontId="18"/>
  </si>
  <si>
    <t>入力した受講者</t>
    <rPh sb="0" eb="2">
      <t>ニュウリョク</t>
    </rPh>
    <rPh sb="4" eb="6">
      <t>ジュコウ</t>
    </rPh>
    <rPh sb="6" eb="7">
      <t>シャ</t>
    </rPh>
    <phoneticPr fontId="18"/>
  </si>
  <si>
    <t>提出前に御確認ください</t>
    <rPh sb="0" eb="2">
      <t>テイシュツ</t>
    </rPh>
    <rPh sb="2" eb="3">
      <t>マエ</t>
    </rPh>
    <rPh sb="4" eb="7">
      <t>ゴカクニン</t>
    </rPh>
    <phoneticPr fontId="18"/>
  </si>
  <si>
    <t>１　受講者氏名及び履修状況等</t>
    <rPh sb="9" eb="11">
      <t>リシュウ</t>
    </rPh>
    <rPh sb="11" eb="13">
      <t>ジョウキョウ</t>
    </rPh>
    <rPh sb="13" eb="14">
      <t>トウ</t>
    </rPh>
    <phoneticPr fontId="18"/>
  </si>
  <si>
    <t>今年度までの受講状況</t>
    <rPh sb="0" eb="3">
      <t>コンネンド</t>
    </rPh>
    <rPh sb="6" eb="8">
      <t>ジュコウ</t>
    </rPh>
    <rPh sb="8" eb="10">
      <t>ジョウキョウ</t>
    </rPh>
    <phoneticPr fontId="18"/>
  </si>
  <si>
    <t>教育委員会等　　　　　　　　　　　　　</t>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</si>
</sst>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General&quot;人&quot;"/>
  </numFmts>
  <fonts count="27"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4"/>
      <color theme="1"/>
      <name val="ＭＳ 明朝"/>
      <family val="1"/>
      <charset val="128"/>
    </font>
    <font>
      <sz val="16"/>
      <color theme="1"/>
      <name val="ＭＳ 明朝"/>
      <family val="1"/>
      <charset val="128"/>
    </font>
    <font>
      <sz val="16"/>
      <color theme="1"/>
      <name val="ＭＳ ゴシック"/>
      <family val="3"/>
      <charset val="128"/>
    </font>
    <font>
      <sz val="11"/>
      <color theme="1"/>
      <name val="ＭＳ 明朝"/>
      <family val="1"/>
      <charset val="128"/>
    </font>
    <font>
      <sz val="12"/>
      <color theme="1"/>
      <name val="ＭＳ 明朝"/>
      <family val="1"/>
      <charset val="128"/>
    </font>
    <font>
      <sz val="11"/>
      <name val="ＭＳ Ｐゴシック"/>
      <family val="3"/>
      <charset val="128"/>
    </font>
    <font>
      <b/>
      <sz val="16"/>
      <color indexed="81"/>
      <name val="メイリオ"/>
      <family val="3"/>
      <charset val="128"/>
    </font>
    <font>
      <b/>
      <sz val="20"/>
      <color theme="1"/>
      <name val="ＭＳ ゴシック"/>
      <family val="3"/>
      <charset val="128"/>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79998168889431442"/>
        <bgColor indexed="64"/>
      </patternFill>
    </fill>
    <fill>
      <patternFill patternType="solid">
        <fgColor theme="0" tint="-0.14999847407452621"/>
        <bgColor indexed="64"/>
      </patternFill>
    </fill>
    <fill>
      <patternFill patternType="solid">
        <fgColor theme="8" tint="0.79998168889431442"/>
        <bgColor indexed="64"/>
      </patternFill>
    </fill>
  </fills>
  <borders count="2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dotted">
        <color auto="1"/>
      </bottom>
      <diagonal/>
    </border>
    <border>
      <left style="thin">
        <color auto="1"/>
      </left>
      <right style="thin">
        <color auto="1"/>
      </right>
      <top style="dotted">
        <color auto="1"/>
      </top>
      <bottom style="thin">
        <color auto="1"/>
      </bottom>
      <diagonal/>
    </border>
    <border>
      <left style="thin">
        <color auto="1"/>
      </left>
      <right style="thin">
        <color auto="1"/>
      </right>
      <top/>
      <bottom style="dotted">
        <color auto="1"/>
      </bottom>
      <diagonal/>
    </border>
    <border>
      <left style="thin">
        <color auto="1"/>
      </left>
      <right style="thin">
        <color auto="1"/>
      </right>
      <top style="dotted">
        <color auto="1"/>
      </top>
      <bottom/>
      <diagonal/>
    </border>
  </borders>
  <cellStyleXfs count="43">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24" fillId="0" borderId="0">
      <alignment vertical="center"/>
    </xf>
  </cellStyleXfs>
  <cellXfs count="90">
    <xf numFmtId="0" fontId="0" fillId="0" borderId="0" xfId="0">
      <alignment vertical="center"/>
    </xf>
    <xf numFmtId="0" fontId="21" fillId="0" borderId="0" xfId="0" applyFont="1" applyAlignment="1">
      <alignment horizontal="left" vertical="center"/>
    </xf>
    <xf numFmtId="0" fontId="20" fillId="0" borderId="0" xfId="0" applyFont="1" applyAlignment="1">
      <alignment horizontal="left" vertical="center"/>
    </xf>
    <xf numFmtId="0" fontId="20" fillId="0" borderId="0" xfId="0" applyFont="1" applyAlignment="1">
      <alignment horizontal="left" vertical="center" wrapText="1"/>
    </xf>
    <xf numFmtId="0" fontId="20" fillId="0" borderId="0" xfId="0" applyFont="1" applyAlignment="1">
      <alignment horizontal="right" vertical="center"/>
    </xf>
    <xf numFmtId="0" fontId="20" fillId="0" borderId="0" xfId="0" applyFont="1">
      <alignment vertical="center"/>
    </xf>
    <xf numFmtId="0" fontId="20" fillId="0" borderId="0" xfId="0" applyFont="1" applyAlignment="1">
      <alignment horizontal="center" vertical="center"/>
    </xf>
    <xf numFmtId="0" fontId="20" fillId="0" borderId="0" xfId="0" applyFont="1" applyAlignment="1">
      <alignment horizontal="justify" vertical="center"/>
    </xf>
    <xf numFmtId="0" fontId="19" fillId="0" borderId="0" xfId="0" applyFont="1" applyAlignment="1">
      <alignment horizontal="justify" vertical="center"/>
    </xf>
    <xf numFmtId="0" fontId="19" fillId="0" borderId="0" xfId="0" applyFont="1">
      <alignment vertical="center"/>
    </xf>
    <xf numFmtId="0" fontId="19" fillId="0" borderId="0" xfId="0" applyFont="1" applyAlignment="1">
      <alignment horizontal="center" vertical="center"/>
    </xf>
    <xf numFmtId="0" fontId="22" fillId="0" borderId="0" xfId="0" applyFont="1">
      <alignment vertical="center"/>
    </xf>
    <xf numFmtId="0" fontId="22" fillId="0" borderId="0" xfId="0" applyFont="1" applyAlignment="1">
      <alignment horizontal="center" vertical="center"/>
    </xf>
    <xf numFmtId="0" fontId="23" fillId="0" borderId="0" xfId="0" applyFont="1" applyAlignment="1">
      <alignment horizontal="center" vertical="center" wrapText="1"/>
    </xf>
    <xf numFmtId="0" fontId="23" fillId="0" borderId="0" xfId="0" applyFont="1" applyAlignment="1">
      <alignment horizontal="left" vertical="center" shrinkToFit="1"/>
    </xf>
    <xf numFmtId="0" fontId="22" fillId="35" borderId="13" xfId="0" applyFont="1" applyFill="1" applyBorder="1">
      <alignment vertical="center"/>
    </xf>
    <xf numFmtId="0" fontId="23" fillId="35" borderId="14" xfId="0" applyFont="1" applyFill="1" applyBorder="1" applyAlignment="1">
      <alignment horizontal="center" vertical="top"/>
    </xf>
    <xf numFmtId="0" fontId="23" fillId="35" borderId="14" xfId="0" applyFont="1" applyFill="1" applyBorder="1" applyAlignment="1">
      <alignment horizontal="left" vertical="top"/>
    </xf>
    <xf numFmtId="0" fontId="23" fillId="35" borderId="15" xfId="0" applyFont="1" applyFill="1" applyBorder="1" applyAlignment="1">
      <alignment horizontal="center" vertical="top"/>
    </xf>
    <xf numFmtId="0" fontId="22" fillId="0" borderId="0" xfId="0" applyFont="1" applyAlignment="1">
      <alignment vertical="center" wrapText="1"/>
    </xf>
    <xf numFmtId="0" fontId="19" fillId="34" borderId="11" xfId="0" applyFont="1" applyFill="1" applyBorder="1" applyAlignment="1">
      <alignment horizontal="center" vertical="center" wrapText="1"/>
    </xf>
    <xf numFmtId="0" fontId="19" fillId="34" borderId="11" xfId="0" applyFont="1" applyFill="1" applyBorder="1" applyAlignment="1">
      <alignment horizontal="center" vertical="center" shrinkToFit="1"/>
    </xf>
    <xf numFmtId="0" fontId="23" fillId="34" borderId="11" xfId="0" applyFont="1" applyFill="1" applyBorder="1" applyAlignment="1">
      <alignment horizontal="center" vertical="center" wrapText="1"/>
    </xf>
    <xf numFmtId="0" fontId="23" fillId="33" borderId="11" xfId="0" applyFont="1" applyFill="1" applyBorder="1" applyAlignment="1">
      <alignment horizontal="center" vertical="center" wrapText="1" shrinkToFit="1"/>
    </xf>
    <xf numFmtId="0" fontId="23" fillId="33" borderId="11" xfId="0" applyFont="1" applyFill="1" applyBorder="1" applyAlignment="1">
      <alignment horizontal="center" vertical="center" wrapText="1"/>
    </xf>
    <xf numFmtId="0" fontId="23" fillId="35" borderId="11" xfId="0" applyFont="1" applyFill="1" applyBorder="1" applyAlignment="1">
      <alignment horizontal="center" vertical="center" wrapText="1" shrinkToFit="1"/>
    </xf>
    <xf numFmtId="0" fontId="23" fillId="35" borderId="11" xfId="0" applyFont="1" applyFill="1" applyBorder="1" applyAlignment="1">
      <alignment horizontal="center" vertical="center" wrapText="1"/>
    </xf>
    <xf numFmtId="49" fontId="19" fillId="0" borderId="16" xfId="0" applyNumberFormat="1" applyFont="1" applyBorder="1" applyAlignment="1" applyProtection="1">
      <alignment horizontal="left" vertical="center" shrinkToFit="1"/>
      <protection locked="0"/>
    </xf>
    <xf numFmtId="0" fontId="19" fillId="0" borderId="16" xfId="0" applyFont="1" applyBorder="1" applyAlignment="1" applyProtection="1">
      <alignment horizontal="left" vertical="center" shrinkToFit="1"/>
      <protection locked="0"/>
    </xf>
    <xf numFmtId="0" fontId="19" fillId="0" borderId="16" xfId="0" applyFont="1" applyBorder="1" applyAlignment="1" applyProtection="1">
      <alignment horizontal="left" vertical="center" wrapText="1"/>
      <protection locked="0"/>
    </xf>
    <xf numFmtId="12" fontId="19" fillId="0" borderId="16" xfId="0" applyNumberFormat="1" applyFont="1" applyBorder="1" applyAlignment="1" applyProtection="1">
      <alignment horizontal="left" vertical="center" wrapText="1"/>
      <protection locked="0"/>
    </xf>
    <xf numFmtId="49" fontId="19" fillId="0" borderId="17" xfId="0" applyNumberFormat="1" applyFont="1" applyBorder="1" applyAlignment="1" applyProtection="1">
      <alignment horizontal="left" vertical="center" shrinkToFit="1"/>
      <protection locked="0"/>
    </xf>
    <xf numFmtId="0" fontId="19" fillId="0" borderId="17" xfId="0" applyFont="1" applyBorder="1" applyAlignment="1" applyProtection="1">
      <alignment horizontal="left" vertical="center" shrinkToFit="1"/>
      <protection locked="0"/>
    </xf>
    <xf numFmtId="0" fontId="19" fillId="0" borderId="17" xfId="0" applyFont="1" applyBorder="1" applyAlignment="1" applyProtection="1">
      <alignment horizontal="left" vertical="center" wrapText="1"/>
      <protection locked="0"/>
    </xf>
    <xf numFmtId="12" fontId="19" fillId="0" borderId="17" xfId="0" applyNumberFormat="1" applyFont="1" applyBorder="1" applyAlignment="1" applyProtection="1">
      <alignment horizontal="left" vertical="center" wrapText="1"/>
      <protection locked="0"/>
    </xf>
    <xf numFmtId="49" fontId="19" fillId="0" borderId="18" xfId="0" applyNumberFormat="1" applyFont="1" applyBorder="1" applyAlignment="1" applyProtection="1">
      <alignment horizontal="left" vertical="center" shrinkToFit="1"/>
      <protection locked="0"/>
    </xf>
    <xf numFmtId="0" fontId="19" fillId="0" borderId="18" xfId="0" applyFont="1" applyBorder="1" applyAlignment="1" applyProtection="1">
      <alignment horizontal="left" vertical="center" shrinkToFit="1"/>
      <protection locked="0"/>
    </xf>
    <xf numFmtId="0" fontId="19" fillId="0" borderId="18" xfId="0" applyFont="1" applyBorder="1" applyAlignment="1" applyProtection="1">
      <alignment horizontal="left" vertical="center" wrapText="1"/>
      <protection locked="0"/>
    </xf>
    <xf numFmtId="12" fontId="19" fillId="0" borderId="18" xfId="0" applyNumberFormat="1" applyFont="1" applyBorder="1" applyAlignment="1" applyProtection="1">
      <alignment horizontal="left" vertical="center" wrapText="1"/>
      <protection locked="0"/>
    </xf>
    <xf numFmtId="49" fontId="19" fillId="0" borderId="19" xfId="0" applyNumberFormat="1" applyFont="1" applyBorder="1" applyAlignment="1" applyProtection="1">
      <alignment horizontal="left" vertical="center" shrinkToFit="1"/>
      <protection locked="0"/>
    </xf>
    <xf numFmtId="0" fontId="19" fillId="0" borderId="19" xfId="0" applyFont="1" applyBorder="1" applyAlignment="1" applyProtection="1">
      <alignment horizontal="left" vertical="center" shrinkToFit="1"/>
      <protection locked="0"/>
    </xf>
    <xf numFmtId="0" fontId="19" fillId="0" borderId="19" xfId="0" applyFont="1" applyBorder="1" applyAlignment="1" applyProtection="1">
      <alignment horizontal="left" vertical="center" wrapText="1"/>
      <protection locked="0"/>
    </xf>
    <xf numFmtId="12" fontId="19" fillId="0" borderId="19" xfId="0" applyNumberFormat="1" applyFont="1" applyBorder="1" applyAlignment="1" applyProtection="1">
      <alignment horizontal="left" vertical="center" wrapText="1"/>
      <protection locked="0"/>
    </xf>
    <xf numFmtId="49" fontId="19" fillId="0" borderId="20" xfId="0" applyNumberFormat="1" applyFont="1" applyBorder="1" applyAlignment="1" applyProtection="1">
      <alignment horizontal="left" vertical="center" shrinkToFit="1"/>
      <protection locked="0"/>
    </xf>
    <xf numFmtId="0" fontId="19" fillId="0" borderId="20" xfId="0" applyFont="1" applyBorder="1" applyAlignment="1" applyProtection="1">
      <alignment horizontal="left" vertical="center" shrinkToFit="1"/>
      <protection locked="0"/>
    </xf>
    <xf numFmtId="0" fontId="19" fillId="0" borderId="20" xfId="0" applyFont="1" applyBorder="1" applyAlignment="1" applyProtection="1">
      <alignment horizontal="left" vertical="center" wrapText="1"/>
      <protection locked="0"/>
    </xf>
    <xf numFmtId="12" fontId="19" fillId="0" borderId="20" xfId="0" applyNumberFormat="1" applyFont="1" applyBorder="1" applyAlignment="1" applyProtection="1">
      <alignment horizontal="left" vertical="center" wrapText="1"/>
      <protection locked="0"/>
    </xf>
    <xf numFmtId="0" fontId="20" fillId="0" borderId="10" xfId="0" applyFont="1" applyBorder="1" applyAlignment="1">
      <alignment horizontal="left" vertical="center"/>
    </xf>
    <xf numFmtId="176" fontId="20" fillId="0" borderId="10" xfId="0" applyNumberFormat="1" applyFont="1" applyBorder="1" applyAlignment="1">
      <alignment horizontal="right" vertical="center"/>
    </xf>
    <xf numFmtId="0" fontId="20" fillId="0" borderId="0" xfId="0" applyFont="1" applyProtection="1">
      <alignment vertical="center"/>
      <protection hidden="1"/>
    </xf>
    <xf numFmtId="0" fontId="20" fillId="34" borderId="10" xfId="0" applyFont="1" applyFill="1" applyBorder="1" applyAlignment="1" applyProtection="1">
      <alignment horizontal="center" vertical="center" shrinkToFit="1"/>
      <protection hidden="1"/>
    </xf>
    <xf numFmtId="0" fontId="22" fillId="0" borderId="0" xfId="0" applyFont="1" applyProtection="1">
      <alignment vertical="center"/>
      <protection hidden="1"/>
    </xf>
    <xf numFmtId="0" fontId="20" fillId="0" borderId="19" xfId="0" applyFont="1" applyBorder="1" applyAlignment="1" applyProtection="1">
      <alignment vertical="center" shrinkToFit="1"/>
      <protection hidden="1"/>
    </xf>
    <xf numFmtId="0" fontId="19" fillId="0" borderId="19" xfId="0" applyFont="1" applyBorder="1" applyAlignment="1" applyProtection="1">
      <alignment horizontal="left" vertical="center" shrinkToFit="1"/>
      <protection hidden="1"/>
    </xf>
    <xf numFmtId="0" fontId="20" fillId="0" borderId="19" xfId="0" applyFont="1" applyBorder="1" applyAlignment="1" applyProtection="1">
      <alignment horizontal="left" vertical="center" shrinkToFit="1"/>
      <protection hidden="1"/>
    </xf>
    <xf numFmtId="0" fontId="20" fillId="0" borderId="17" xfId="0" applyFont="1" applyBorder="1" applyAlignment="1" applyProtection="1">
      <alignment vertical="center" shrinkToFit="1"/>
      <protection hidden="1"/>
    </xf>
    <xf numFmtId="0" fontId="19" fillId="0" borderId="17" xfId="0" applyFont="1" applyBorder="1" applyAlignment="1" applyProtection="1">
      <alignment horizontal="left" vertical="center" shrinkToFit="1"/>
      <protection hidden="1"/>
    </xf>
    <xf numFmtId="0" fontId="20" fillId="0" borderId="17" xfId="0" applyFont="1" applyBorder="1" applyAlignment="1" applyProtection="1">
      <alignment horizontal="left" vertical="center" shrinkToFit="1"/>
      <protection hidden="1"/>
    </xf>
    <xf numFmtId="0" fontId="20" fillId="0" borderId="20" xfId="0" applyFont="1" applyBorder="1" applyAlignment="1" applyProtection="1">
      <alignment vertical="center" shrinkToFit="1"/>
      <protection hidden="1"/>
    </xf>
    <xf numFmtId="0" fontId="19" fillId="0" borderId="20" xfId="0" applyFont="1" applyBorder="1" applyAlignment="1" applyProtection="1">
      <alignment horizontal="left" vertical="center" shrinkToFit="1"/>
      <protection hidden="1"/>
    </xf>
    <xf numFmtId="0" fontId="20" fillId="0" borderId="20" xfId="0" applyFont="1" applyBorder="1" applyAlignment="1" applyProtection="1">
      <alignment horizontal="left" vertical="center" shrinkToFit="1"/>
      <protection hidden="1"/>
    </xf>
    <xf numFmtId="0" fontId="20" fillId="0" borderId="16" xfId="0" applyFont="1" applyBorder="1" applyAlignment="1" applyProtection="1">
      <alignment vertical="center" shrinkToFit="1"/>
      <protection hidden="1"/>
    </xf>
    <xf numFmtId="0" fontId="19" fillId="0" borderId="16" xfId="0" applyFont="1" applyBorder="1" applyAlignment="1" applyProtection="1">
      <alignment horizontal="left" vertical="center" shrinkToFit="1"/>
      <protection hidden="1"/>
    </xf>
    <xf numFmtId="0" fontId="20" fillId="0" borderId="16" xfId="0" applyFont="1" applyBorder="1" applyAlignment="1" applyProtection="1">
      <alignment horizontal="left" vertical="center" shrinkToFit="1"/>
      <protection hidden="1"/>
    </xf>
    <xf numFmtId="0" fontId="20" fillId="0" borderId="18" xfId="0" applyFont="1" applyBorder="1" applyAlignment="1" applyProtection="1">
      <alignment vertical="center" shrinkToFit="1"/>
      <protection hidden="1"/>
    </xf>
    <xf numFmtId="0" fontId="19" fillId="0" borderId="18" xfId="0" applyFont="1" applyBorder="1" applyAlignment="1" applyProtection="1">
      <alignment horizontal="left" vertical="center" shrinkToFit="1"/>
      <protection hidden="1"/>
    </xf>
    <xf numFmtId="0" fontId="20" fillId="0" borderId="18" xfId="0" applyFont="1" applyBorder="1" applyAlignment="1" applyProtection="1">
      <alignment horizontal="left" vertical="center" shrinkToFit="1"/>
      <protection hidden="1"/>
    </xf>
    <xf numFmtId="0" fontId="22" fillId="0" borderId="17" xfId="0" applyFont="1" applyBorder="1" applyAlignment="1" applyProtection="1">
      <alignment horizontal="left" vertical="center" shrinkToFit="1"/>
      <protection hidden="1"/>
    </xf>
    <xf numFmtId="0" fontId="22" fillId="0" borderId="0" xfId="0" applyFont="1" applyAlignment="1" applyProtection="1">
      <alignment horizontal="center" vertical="center"/>
      <protection hidden="1"/>
    </xf>
    <xf numFmtId="0" fontId="19" fillId="0" borderId="17" xfId="0" applyFont="1" applyBorder="1" applyProtection="1">
      <alignment vertical="center"/>
      <protection hidden="1"/>
    </xf>
    <xf numFmtId="0" fontId="22" fillId="34" borderId="16" xfId="0" applyFont="1" applyFill="1" applyBorder="1" applyProtection="1">
      <alignment vertical="center"/>
      <protection hidden="1"/>
    </xf>
    <xf numFmtId="0" fontId="22" fillId="34" borderId="17" xfId="0" applyFont="1" applyFill="1" applyBorder="1" applyProtection="1">
      <alignment vertical="center"/>
      <protection hidden="1"/>
    </xf>
    <xf numFmtId="0" fontId="22" fillId="34" borderId="18" xfId="0" applyFont="1" applyFill="1" applyBorder="1" applyProtection="1">
      <alignment vertical="center"/>
      <protection hidden="1"/>
    </xf>
    <xf numFmtId="0" fontId="22" fillId="34" borderId="19" xfId="0" applyFont="1" applyFill="1" applyBorder="1" applyProtection="1">
      <alignment vertical="center"/>
      <protection hidden="1"/>
    </xf>
    <xf numFmtId="0" fontId="22" fillId="34" borderId="20" xfId="0" applyFont="1" applyFill="1" applyBorder="1" applyProtection="1">
      <alignment vertical="center"/>
      <protection hidden="1"/>
    </xf>
    <xf numFmtId="0" fontId="19" fillId="0" borderId="13" xfId="0" applyFont="1" applyBorder="1" applyAlignment="1">
      <alignment horizontal="center" vertical="center"/>
    </xf>
    <xf numFmtId="0" fontId="19" fillId="0" borderId="15" xfId="0" applyFont="1" applyBorder="1" applyAlignment="1">
      <alignment horizontal="center" vertical="center"/>
    </xf>
    <xf numFmtId="0" fontId="23" fillId="33" borderId="13" xfId="0" applyFont="1" applyFill="1" applyBorder="1" applyAlignment="1">
      <alignment horizontal="center" vertical="top"/>
    </xf>
    <xf numFmtId="0" fontId="23" fillId="33" borderId="14" xfId="0" applyFont="1" applyFill="1" applyBorder="1" applyAlignment="1">
      <alignment horizontal="center" vertical="top"/>
    </xf>
    <xf numFmtId="0" fontId="23" fillId="33" borderId="15" xfId="0" applyFont="1" applyFill="1" applyBorder="1" applyAlignment="1">
      <alignment horizontal="center" vertical="top"/>
    </xf>
    <xf numFmtId="0" fontId="23" fillId="34" borderId="13" xfId="0" applyFont="1" applyFill="1" applyBorder="1" applyAlignment="1">
      <alignment horizontal="center" vertical="top"/>
    </xf>
    <xf numFmtId="0" fontId="23" fillId="34" borderId="14" xfId="0" applyFont="1" applyFill="1" applyBorder="1" applyAlignment="1">
      <alignment horizontal="center" vertical="top"/>
    </xf>
    <xf numFmtId="0" fontId="23" fillId="34" borderId="15" xfId="0" applyFont="1" applyFill="1" applyBorder="1" applyAlignment="1">
      <alignment horizontal="center" vertical="top"/>
    </xf>
    <xf numFmtId="0" fontId="22" fillId="0" borderId="0" xfId="0" applyFont="1" applyAlignment="1">
      <alignment horizontal="center" vertical="center"/>
    </xf>
    <xf numFmtId="0" fontId="20" fillId="0" borderId="0" xfId="0" applyFont="1" applyAlignment="1">
      <alignment horizontal="right" vertical="center"/>
    </xf>
    <xf numFmtId="0" fontId="20" fillId="0" borderId="0" xfId="0" applyFont="1" applyAlignment="1" applyProtection="1">
      <alignment horizontal="left" vertical="center"/>
      <protection locked="0"/>
    </xf>
    <xf numFmtId="0" fontId="26" fillId="0" borderId="0" xfId="0" applyFont="1" applyAlignment="1">
      <alignment horizontal="center" vertical="center"/>
    </xf>
    <xf numFmtId="0" fontId="19" fillId="0" borderId="12" xfId="0" applyFont="1" applyBorder="1" applyAlignment="1">
      <alignment horizontal="center" vertical="center"/>
    </xf>
    <xf numFmtId="0" fontId="21" fillId="0" borderId="0" xfId="0" applyFont="1" applyAlignment="1" applyProtection="1">
      <alignment horizontal="left" vertical="center"/>
      <protection hidden="1"/>
    </xf>
    <xf numFmtId="0" fontId="20" fillId="0" borderId="12" xfId="0" applyFont="1" applyBorder="1" applyAlignment="1" applyProtection="1">
      <alignment horizontal="left" vertical="center"/>
      <protection hidden="1"/>
    </xf>
  </cellXfs>
  <cellStyles count="43">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2" xfId="42" xr:uid="{00000000-0005-0000-0000-000029000000}"/>
    <cellStyle name="良い" xfId="6" builtinId="26" customBuiltin="1"/>
  </cellStyles>
  <dxfs count="9">
    <dxf>
      <fill>
        <patternFill patternType="none">
          <bgColor auto="1"/>
        </patternFill>
      </fill>
    </dxf>
    <dxf>
      <font>
        <b/>
        <i val="0"/>
      </font>
      <fill>
        <patternFill>
          <bgColor rgb="FFFF9999"/>
        </patternFill>
      </fill>
    </dxf>
    <dxf>
      <font>
        <b/>
        <i val="0"/>
      </font>
      <fill>
        <patternFill>
          <bgColor rgb="FFFF9999"/>
        </patternFill>
      </fill>
    </dxf>
    <dxf>
      <font>
        <b/>
        <i val="0"/>
      </font>
      <fill>
        <patternFill>
          <bgColor rgb="FFFF9999"/>
        </patternFill>
      </fill>
    </dxf>
    <dxf>
      <fill>
        <patternFill patternType="none">
          <bgColor auto="1"/>
        </patternFill>
      </fill>
    </dxf>
    <dxf>
      <font>
        <b/>
        <i val="0"/>
      </font>
      <fill>
        <patternFill>
          <bgColor rgb="FFFF9999"/>
        </patternFill>
      </fill>
    </dxf>
    <dxf>
      <font>
        <b/>
        <i val="0"/>
      </font>
      <fill>
        <patternFill>
          <bgColor rgb="FFFF9999"/>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99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6</xdr:col>
      <xdr:colOff>1785256</xdr:colOff>
      <xdr:row>10</xdr:row>
      <xdr:rowOff>190499</xdr:rowOff>
    </xdr:from>
    <xdr:to>
      <xdr:col>9</xdr:col>
      <xdr:colOff>138791</xdr:colOff>
      <xdr:row>15</xdr:row>
      <xdr:rowOff>122463</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bwMode="auto">
        <a:xfrm>
          <a:off x="7130142" y="4087585"/>
          <a:ext cx="2620735" cy="1325335"/>
        </a:xfrm>
        <a:prstGeom prst="rect">
          <a:avLst/>
        </a:prstGeom>
        <a:noFill/>
        <a:ln w="57150"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22</xdr:col>
      <xdr:colOff>396875</xdr:colOff>
      <xdr:row>1</xdr:row>
      <xdr:rowOff>142875</xdr:rowOff>
    </xdr:from>
    <xdr:to>
      <xdr:col>34</xdr:col>
      <xdr:colOff>206375</xdr:colOff>
      <xdr:row>8</xdr:row>
      <xdr:rowOff>254000</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bwMode="auto">
        <a:xfrm>
          <a:off x="13573125" y="555625"/>
          <a:ext cx="8001000" cy="2873375"/>
        </a:xfrm>
        <a:prstGeom prst="rect">
          <a:avLst/>
        </a:pr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lstStyle/>
        <a:p>
          <a:pPr algn="l"/>
          <a:r>
            <a:rPr kumimoji="1" lang="ja-JP" altLang="en-US" sz="3600">
              <a:solidFill>
                <a:schemeClr val="tx1"/>
              </a:solidFill>
            </a:rPr>
            <a:t>このシートへの入力は不要です。</a:t>
          </a:r>
          <a:endParaRPr kumimoji="1" lang="en-US" altLang="ja-JP" sz="3600">
            <a:solidFill>
              <a:schemeClr val="tx1"/>
            </a:solidFill>
          </a:endParaRPr>
        </a:p>
        <a:p>
          <a:pPr algn="l"/>
          <a:r>
            <a:rPr kumimoji="1" lang="ja-JP" altLang="en-US" sz="3600">
              <a:solidFill>
                <a:schemeClr val="tx1"/>
              </a:solidFill>
            </a:rPr>
            <a:t>（「１ 受講者一覧」シートから</a:t>
          </a:r>
          <a:r>
            <a:rPr kumimoji="1" lang="ja-JP" altLang="en-US" sz="3600" u="sng">
              <a:solidFill>
                <a:schemeClr val="tx1"/>
              </a:solidFill>
            </a:rPr>
            <a:t>修了者のみ</a:t>
          </a:r>
          <a:r>
            <a:rPr kumimoji="1" lang="ja-JP" altLang="en-US" sz="3600">
              <a:solidFill>
                <a:schemeClr val="tx1"/>
              </a:solidFill>
            </a:rPr>
            <a:t>が反映されるようになっています）</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22</xdr:col>
      <xdr:colOff>326571</xdr:colOff>
      <xdr:row>2</xdr:row>
      <xdr:rowOff>81643</xdr:rowOff>
    </xdr:from>
    <xdr:to>
      <xdr:col>34</xdr:col>
      <xdr:colOff>149679</xdr:colOff>
      <xdr:row>9</xdr:row>
      <xdr:rowOff>219982</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bwMode="auto">
        <a:xfrm>
          <a:off x="25690285" y="925286"/>
          <a:ext cx="8368394" cy="2873375"/>
        </a:xfrm>
        <a:prstGeom prst="rect">
          <a:avLst/>
        </a:pr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lstStyle/>
        <a:p>
          <a:pPr algn="l"/>
          <a:r>
            <a:rPr kumimoji="1" lang="ja-JP" altLang="en-US" sz="3600">
              <a:solidFill>
                <a:schemeClr val="tx1"/>
              </a:solidFill>
            </a:rPr>
            <a:t>このシートへの入力は不要です。</a:t>
          </a:r>
          <a:endParaRPr kumimoji="1" lang="en-US" altLang="ja-JP" sz="3600">
            <a:solidFill>
              <a:schemeClr val="tx1"/>
            </a:solidFill>
          </a:endParaRPr>
        </a:p>
        <a:p>
          <a:pPr algn="l"/>
          <a:r>
            <a:rPr kumimoji="1" lang="ja-JP" altLang="en-US" sz="3600">
              <a:solidFill>
                <a:schemeClr val="tx1"/>
              </a:solidFill>
            </a:rPr>
            <a:t>（「１ 受講者一覧」シートから未</a:t>
          </a:r>
          <a:r>
            <a:rPr kumimoji="1" lang="ja-JP" altLang="en-US" sz="3600" u="sng">
              <a:solidFill>
                <a:schemeClr val="tx1"/>
              </a:solidFill>
            </a:rPr>
            <a:t>修了者のみ</a:t>
          </a:r>
          <a:r>
            <a:rPr kumimoji="1" lang="ja-JP" altLang="en-US" sz="3600">
              <a:solidFill>
                <a:schemeClr val="tx1"/>
              </a:solidFill>
            </a:rPr>
            <a:t>が反映されるようになっています）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AL167"/>
  <sheetViews>
    <sheetView tabSelected="1" view="pageBreakPreview" zoomScale="70" zoomScaleNormal="80" zoomScaleSheetLayoutView="70" workbookViewId="0">
      <selection activeCell="G20" sqref="G20"/>
    </sheetView>
  </sheetViews>
  <sheetFormatPr defaultColWidth="9" defaultRowHeight="13.5" x14ac:dyDescent="0.15"/>
  <cols>
    <col min="1" max="1" width="9" style="11"/>
    <col min="2" max="3" width="0" style="11" hidden="1" customWidth="1"/>
    <col min="4" max="4" width="9" style="11"/>
    <col min="5" max="5" width="25.5" style="11" customWidth="1"/>
    <col min="6" max="6" width="16.375" style="11" customWidth="1"/>
    <col min="7" max="7" width="27.25" style="12" bestFit="1" customWidth="1"/>
    <col min="8" max="8" width="24.875" style="11" customWidth="1"/>
    <col min="9" max="14" width="10" style="11" customWidth="1"/>
    <col min="15" max="20" width="9.25" style="11" customWidth="1"/>
    <col min="21" max="21" width="8.625" style="11" bestFit="1" customWidth="1"/>
    <col min="22" max="26" width="9.25" style="11" customWidth="1"/>
    <col min="27" max="27" width="7.5" style="11" hidden="1" customWidth="1"/>
    <col min="28" max="38" width="0" style="11" hidden="1" customWidth="1"/>
    <col min="39" max="16384" width="9" style="11"/>
  </cols>
  <sheetData>
    <row r="1" spans="4:28" s="5" customFormat="1" ht="30" customHeight="1" x14ac:dyDescent="0.15">
      <c r="D1" s="2" t="s">
        <v>20</v>
      </c>
      <c r="F1" s="3"/>
      <c r="G1" s="3"/>
      <c r="H1" s="3"/>
      <c r="I1" s="3"/>
      <c r="J1" s="3"/>
      <c r="K1" s="3"/>
      <c r="L1" s="3"/>
      <c r="M1" s="3"/>
      <c r="N1" s="3"/>
      <c r="Y1" s="75" t="s">
        <v>3</v>
      </c>
      <c r="Z1" s="76"/>
    </row>
    <row r="2" spans="4:28" s="5" customFormat="1" ht="30" customHeight="1" x14ac:dyDescent="0.15">
      <c r="E2" s="2"/>
      <c r="F2" s="3"/>
      <c r="G2" s="3"/>
      <c r="H2" s="3"/>
      <c r="I2" s="3"/>
      <c r="J2" s="3"/>
      <c r="K2" s="3"/>
      <c r="L2" s="3"/>
      <c r="M2" s="3"/>
      <c r="N2" s="3"/>
    </row>
    <row r="3" spans="4:28" s="5" customFormat="1" ht="30" customHeight="1" x14ac:dyDescent="0.15">
      <c r="F3" s="4"/>
      <c r="G3" s="4"/>
      <c r="H3" s="4"/>
      <c r="I3" s="4"/>
      <c r="J3" s="4"/>
      <c r="K3" s="4"/>
      <c r="L3" s="4"/>
      <c r="M3" s="4"/>
      <c r="N3" s="4"/>
      <c r="O3" s="4"/>
      <c r="P3" s="4"/>
      <c r="Q3" s="4"/>
      <c r="R3" s="4"/>
      <c r="S3" s="4"/>
      <c r="T3" s="4"/>
      <c r="U3" s="4"/>
      <c r="Y3" s="4"/>
    </row>
    <row r="4" spans="4:28" s="5" customFormat="1" ht="30" customHeight="1" x14ac:dyDescent="0.15">
      <c r="F4" s="4"/>
      <c r="G4" s="4"/>
      <c r="H4" s="4"/>
      <c r="I4" s="4"/>
      <c r="J4" s="4"/>
      <c r="K4" s="4"/>
      <c r="L4" s="4"/>
      <c r="M4" s="4"/>
      <c r="N4" s="4"/>
      <c r="O4" s="4"/>
      <c r="P4" s="4"/>
      <c r="Q4" s="4"/>
      <c r="R4" s="4"/>
      <c r="S4" s="4"/>
      <c r="T4" s="4"/>
      <c r="U4" s="4"/>
      <c r="V4" s="4"/>
      <c r="W4" s="4"/>
      <c r="X4" s="4"/>
      <c r="Y4" s="4"/>
    </row>
    <row r="5" spans="4:28" s="5" customFormat="1" ht="30" customHeight="1" x14ac:dyDescent="0.15">
      <c r="D5" s="2" t="s">
        <v>10</v>
      </c>
      <c r="F5" s="2"/>
      <c r="G5" s="2"/>
      <c r="H5" s="2"/>
      <c r="I5" s="2"/>
      <c r="J5" s="2"/>
      <c r="K5" s="2"/>
      <c r="L5" s="2"/>
      <c r="M5" s="2"/>
      <c r="N5" s="2"/>
      <c r="O5" s="2"/>
      <c r="P5" s="2"/>
      <c r="Q5" s="2"/>
      <c r="R5" s="2"/>
      <c r="S5" s="2"/>
      <c r="T5" s="2"/>
      <c r="U5" s="2"/>
      <c r="V5" s="2"/>
      <c r="W5" s="2"/>
      <c r="X5" s="2"/>
      <c r="Y5" s="2"/>
      <c r="Z5" s="2"/>
    </row>
    <row r="6" spans="4:28" s="5" customFormat="1" ht="30" customHeight="1" x14ac:dyDescent="0.15">
      <c r="G6" s="6"/>
      <c r="S6" s="85" t="s">
        <v>70</v>
      </c>
      <c r="T6" s="85"/>
      <c r="U6" s="85"/>
      <c r="V6" s="85"/>
      <c r="W6" s="85"/>
      <c r="X6" s="85"/>
      <c r="Y6" s="3"/>
      <c r="Z6" s="3"/>
    </row>
    <row r="7" spans="4:28" s="5" customFormat="1" ht="30" customHeight="1" x14ac:dyDescent="0.15">
      <c r="G7" s="6"/>
      <c r="S7" s="85" t="s">
        <v>63</v>
      </c>
      <c r="T7" s="85"/>
      <c r="U7" s="85"/>
      <c r="V7" s="85"/>
      <c r="W7" s="85"/>
      <c r="X7" s="85"/>
      <c r="Y7" s="84" t="s">
        <v>62</v>
      </c>
      <c r="Z7" s="84"/>
    </row>
    <row r="8" spans="4:28" s="5" customFormat="1" ht="30" customHeight="1" x14ac:dyDescent="0.15">
      <c r="G8" s="6"/>
      <c r="S8" s="85" t="s">
        <v>4</v>
      </c>
      <c r="T8" s="85"/>
      <c r="U8" s="85"/>
      <c r="V8" s="85"/>
      <c r="W8" s="85"/>
      <c r="X8" s="85"/>
      <c r="Y8" s="3"/>
      <c r="Z8" s="3"/>
    </row>
    <row r="9" spans="4:28" s="5" customFormat="1" ht="30" customHeight="1" x14ac:dyDescent="0.15">
      <c r="E9" s="7"/>
      <c r="G9" s="6"/>
    </row>
    <row r="10" spans="4:28" s="5" customFormat="1" ht="37.5" customHeight="1" x14ac:dyDescent="0.15">
      <c r="E10" s="86" t="s">
        <v>21</v>
      </c>
      <c r="F10" s="86"/>
      <c r="G10" s="86"/>
      <c r="H10" s="86"/>
      <c r="I10" s="86"/>
      <c r="J10" s="86"/>
      <c r="K10" s="86"/>
      <c r="L10" s="86"/>
      <c r="M10" s="86"/>
      <c r="N10" s="86"/>
      <c r="O10" s="86"/>
      <c r="P10" s="86"/>
      <c r="Q10" s="86"/>
      <c r="R10" s="86"/>
    </row>
    <row r="11" spans="4:28" ht="21.75" customHeight="1" x14ac:dyDescent="0.15">
      <c r="E11" s="8"/>
      <c r="F11" s="9"/>
      <c r="G11" s="10"/>
      <c r="H11" s="9"/>
      <c r="I11" s="9"/>
      <c r="J11" s="9"/>
      <c r="K11" s="9"/>
      <c r="L11" s="9"/>
      <c r="M11" s="9"/>
      <c r="N11" s="9"/>
      <c r="O11" s="9"/>
      <c r="P11" s="9"/>
      <c r="Q11" s="9"/>
      <c r="R11" s="9"/>
      <c r="S11" s="9"/>
      <c r="T11" s="9"/>
      <c r="U11" s="9"/>
      <c r="V11" s="9"/>
      <c r="W11" s="9"/>
      <c r="X11" s="9"/>
      <c r="Y11" s="9"/>
      <c r="Z11" s="9"/>
    </row>
    <row r="12" spans="4:28" ht="21.75" customHeight="1" x14ac:dyDescent="0.15">
      <c r="D12" s="2" t="s">
        <v>61</v>
      </c>
      <c r="F12" s="9"/>
      <c r="G12" s="9"/>
      <c r="H12" s="87" t="s">
        <v>67</v>
      </c>
      <c r="I12" s="87"/>
      <c r="J12" s="9"/>
      <c r="K12" s="9"/>
      <c r="L12" s="9"/>
      <c r="M12" s="9"/>
      <c r="N12" s="9"/>
      <c r="O12" s="9"/>
      <c r="P12" s="9"/>
      <c r="Q12" s="9"/>
      <c r="R12" s="9"/>
      <c r="S12" s="9"/>
      <c r="T12" s="9"/>
      <c r="U12" s="9"/>
      <c r="V12" s="9"/>
      <c r="W12" s="9"/>
      <c r="X12" s="9"/>
      <c r="Y12" s="9"/>
      <c r="Z12" s="9"/>
    </row>
    <row r="13" spans="4:28" ht="21.75" customHeight="1" x14ac:dyDescent="0.15">
      <c r="E13" s="7"/>
      <c r="F13" s="9"/>
      <c r="G13" s="10"/>
      <c r="H13" s="47" t="s">
        <v>66</v>
      </c>
      <c r="I13" s="48">
        <f>COUNT(D18:D167)</f>
        <v>0</v>
      </c>
      <c r="J13" s="9"/>
      <c r="K13" s="9"/>
      <c r="L13" s="9"/>
      <c r="M13" s="9"/>
      <c r="N13" s="9"/>
      <c r="O13" s="9"/>
      <c r="P13" s="9"/>
      <c r="Q13" s="9"/>
      <c r="R13" s="9"/>
      <c r="S13" s="9"/>
      <c r="T13" s="9"/>
      <c r="U13" s="9"/>
      <c r="V13" s="9"/>
      <c r="W13" s="9"/>
      <c r="X13" s="9"/>
      <c r="Y13" s="9"/>
      <c r="Z13" s="9"/>
    </row>
    <row r="14" spans="4:28" ht="21.75" customHeight="1" x14ac:dyDescent="0.15">
      <c r="F14" s="9"/>
      <c r="G14" s="9"/>
      <c r="H14" s="47" t="s">
        <v>65</v>
      </c>
      <c r="I14" s="48">
        <f>MAX($C$18:$C$167)</f>
        <v>0</v>
      </c>
      <c r="J14" s="9"/>
      <c r="K14" s="9"/>
      <c r="L14" s="9"/>
      <c r="M14" s="9"/>
      <c r="N14" s="9"/>
      <c r="O14" s="9"/>
      <c r="P14" s="9"/>
      <c r="Q14" s="9"/>
      <c r="R14" s="9"/>
      <c r="S14" s="9"/>
      <c r="T14" s="9"/>
      <c r="U14" s="9"/>
      <c r="V14" s="9"/>
      <c r="W14" s="9"/>
      <c r="X14" s="9"/>
      <c r="Y14" s="9"/>
      <c r="Z14" s="9"/>
    </row>
    <row r="15" spans="4:28" ht="24" customHeight="1" x14ac:dyDescent="0.15">
      <c r="D15" s="1" t="s">
        <v>68</v>
      </c>
      <c r="H15" s="47" t="s">
        <v>64</v>
      </c>
      <c r="I15" s="48">
        <f>MAX($B$18:$B$167)</f>
        <v>0</v>
      </c>
      <c r="O15" s="80" t="s">
        <v>69</v>
      </c>
      <c r="P15" s="81"/>
      <c r="Q15" s="81"/>
      <c r="R15" s="81"/>
      <c r="S15" s="81"/>
      <c r="T15" s="81"/>
      <c r="U15" s="81"/>
      <c r="V15" s="81"/>
      <c r="W15" s="81"/>
      <c r="X15" s="81"/>
      <c r="Y15" s="81"/>
      <c r="Z15" s="82"/>
    </row>
    <row r="16" spans="4:28" ht="24" customHeight="1" x14ac:dyDescent="0.15">
      <c r="E16" s="13"/>
      <c r="F16" s="14"/>
      <c r="H16" s="13"/>
      <c r="I16" s="13"/>
      <c r="J16" s="13"/>
      <c r="K16" s="13"/>
      <c r="L16" s="13"/>
      <c r="M16" s="13"/>
      <c r="N16" s="13"/>
      <c r="O16" s="77" t="s">
        <v>50</v>
      </c>
      <c r="P16" s="78"/>
      <c r="Q16" s="79"/>
      <c r="R16" s="15"/>
      <c r="S16" s="16"/>
      <c r="T16" s="17" t="s">
        <v>17</v>
      </c>
      <c r="U16" s="16"/>
      <c r="V16" s="16"/>
      <c r="W16" s="16"/>
      <c r="X16" s="16"/>
      <c r="Y16" s="16"/>
      <c r="Z16" s="18"/>
      <c r="AB16" s="11" t="s">
        <v>57</v>
      </c>
    </row>
    <row r="17" spans="2:38" ht="60.6" customHeight="1" x14ac:dyDescent="0.15">
      <c r="B17" s="11" t="s">
        <v>25</v>
      </c>
      <c r="C17" s="11" t="s">
        <v>24</v>
      </c>
      <c r="D17" s="20" t="s">
        <v>27</v>
      </c>
      <c r="E17" s="20" t="s">
        <v>5</v>
      </c>
      <c r="F17" s="21" t="s">
        <v>6</v>
      </c>
      <c r="G17" s="20" t="s">
        <v>7</v>
      </c>
      <c r="H17" s="20" t="s">
        <v>8</v>
      </c>
      <c r="I17" s="22" t="s">
        <v>23</v>
      </c>
      <c r="J17" s="22" t="s">
        <v>11</v>
      </c>
      <c r="K17" s="22" t="s">
        <v>12</v>
      </c>
      <c r="L17" s="22" t="s">
        <v>47</v>
      </c>
      <c r="M17" s="22" t="s">
        <v>49</v>
      </c>
      <c r="N17" s="22" t="s">
        <v>48</v>
      </c>
      <c r="O17" s="23" t="s">
        <v>19</v>
      </c>
      <c r="P17" s="24" t="s">
        <v>9</v>
      </c>
      <c r="Q17" s="24" t="s">
        <v>0</v>
      </c>
      <c r="R17" s="25" t="s">
        <v>16</v>
      </c>
      <c r="S17" s="25" t="s">
        <v>15</v>
      </c>
      <c r="T17" s="26" t="s">
        <v>9</v>
      </c>
      <c r="U17" s="26" t="s">
        <v>18</v>
      </c>
      <c r="V17" s="26" t="s">
        <v>2</v>
      </c>
      <c r="W17" s="26" t="s">
        <v>51</v>
      </c>
      <c r="X17" s="26" t="s">
        <v>52</v>
      </c>
      <c r="Y17" s="26" t="s">
        <v>1</v>
      </c>
      <c r="Z17" s="25" t="s">
        <v>60</v>
      </c>
      <c r="AA17" s="19"/>
      <c r="AB17" s="11" t="s">
        <v>58</v>
      </c>
      <c r="AC17" s="83" t="s">
        <v>59</v>
      </c>
      <c r="AD17" s="83"/>
      <c r="AE17" s="83"/>
      <c r="AF17" s="83"/>
      <c r="AG17" s="83"/>
      <c r="AH17" s="83"/>
      <c r="AI17" s="83"/>
      <c r="AJ17" s="83"/>
      <c r="AK17" s="83"/>
      <c r="AL17" s="83"/>
    </row>
    <row r="18" spans="2:38" ht="24.95" customHeight="1" x14ac:dyDescent="0.15">
      <c r="B18" s="11">
        <f>COUNTIF($L$18:L18,"×")</f>
        <v>0</v>
      </c>
      <c r="C18" s="11">
        <f>COUNTIF($L$18:L18,"〇")</f>
        <v>0</v>
      </c>
      <c r="D18" s="70" t="str">
        <f>IF($E18="","",1)</f>
        <v/>
      </c>
      <c r="E18" s="27"/>
      <c r="F18" s="27"/>
      <c r="G18" s="28"/>
      <c r="H18" s="29"/>
      <c r="I18" s="29"/>
      <c r="J18" s="29"/>
      <c r="K18" s="28"/>
      <c r="L18" s="28"/>
      <c r="M18" s="28"/>
      <c r="N18" s="28"/>
      <c r="O18" s="30"/>
      <c r="P18" s="30"/>
      <c r="Q18" s="30"/>
      <c r="R18" s="30"/>
      <c r="S18" s="30"/>
      <c r="T18" s="30"/>
      <c r="U18" s="30"/>
      <c r="V18" s="30"/>
      <c r="W18" s="30"/>
      <c r="X18" s="30"/>
      <c r="Y18" s="30"/>
      <c r="Z18" s="30"/>
      <c r="AB18" s="11" t="str">
        <f>IF(COUNTA($E18)=0,"",IF(AND($R18=$AB$16,$S18=$AB$16,$T18=$AB$16,$U18=$AB$16,$V18=$AB$16,$W18=$AB$16,$X18=$AB$16,$Y18=$AB$16,$Z18=$AB$16),"***",$AB$17))</f>
        <v/>
      </c>
      <c r="AC18" s="11" t="str">
        <f t="shared" ref="AC18:AK18" si="0">IF(R18=$AB$16,"",R18&amp;"　")</f>
        <v>　</v>
      </c>
      <c r="AD18" s="11" t="str">
        <f t="shared" si="0"/>
        <v>　</v>
      </c>
      <c r="AE18" s="11" t="str">
        <f t="shared" si="0"/>
        <v>　</v>
      </c>
      <c r="AF18" s="11" t="str">
        <f t="shared" si="0"/>
        <v>　</v>
      </c>
      <c r="AG18" s="11" t="str">
        <f t="shared" si="0"/>
        <v>　</v>
      </c>
      <c r="AH18" s="11" t="str">
        <f t="shared" si="0"/>
        <v>　</v>
      </c>
      <c r="AI18" s="11" t="str">
        <f t="shared" si="0"/>
        <v>　</v>
      </c>
      <c r="AJ18" s="11" t="str">
        <f t="shared" si="0"/>
        <v>　</v>
      </c>
      <c r="AK18" s="11" t="str">
        <f t="shared" si="0"/>
        <v>　</v>
      </c>
    </row>
    <row r="19" spans="2:38" ht="24.95" customHeight="1" x14ac:dyDescent="0.15">
      <c r="B19" s="11">
        <f>COUNTIF($L$18:L19,"×")</f>
        <v>0</v>
      </c>
      <c r="C19" s="11">
        <f>COUNTIF($L$18:L19,"〇")</f>
        <v>0</v>
      </c>
      <c r="D19" s="71" t="str">
        <f>IF($E19="","",D18+1)</f>
        <v/>
      </c>
      <c r="E19" s="31"/>
      <c r="F19" s="31"/>
      <c r="G19" s="32"/>
      <c r="H19" s="33"/>
      <c r="I19" s="33"/>
      <c r="J19" s="33"/>
      <c r="K19" s="32"/>
      <c r="L19" s="32"/>
      <c r="M19" s="32"/>
      <c r="N19" s="32"/>
      <c r="O19" s="34"/>
      <c r="P19" s="34"/>
      <c r="Q19" s="34"/>
      <c r="R19" s="34"/>
      <c r="S19" s="34"/>
      <c r="T19" s="34"/>
      <c r="U19" s="34"/>
      <c r="V19" s="34"/>
      <c r="W19" s="34"/>
      <c r="X19" s="34"/>
      <c r="Y19" s="34"/>
      <c r="Z19" s="34"/>
      <c r="AB19" s="11" t="str">
        <f t="shared" ref="AB19:AB82" si="1">IF(COUNTA($E19)=0,"",IF(AND($R19=$AB$16,$S19=$AB$16,$T19=$AB$16,$U19=$AB$16,$V19=$AB$16,$W19=$AB$16,$X19=$AB$16,$Y19=$AB$16,$Z19=$AB$16),"***",$AB$17))</f>
        <v/>
      </c>
      <c r="AC19" s="11" t="str">
        <f>IF(R19=$AB$16,"",R19&amp;"　")</f>
        <v>　</v>
      </c>
      <c r="AD19" s="11" t="str">
        <f t="shared" ref="AD19:AD82" si="2">IF(S19=$AB$16,"",S19&amp;"　")</f>
        <v>　</v>
      </c>
      <c r="AE19" s="11" t="str">
        <f t="shared" ref="AE19:AE82" si="3">IF(T19=$AB$16,"",T19&amp;"　")</f>
        <v>　</v>
      </c>
      <c r="AF19" s="11" t="str">
        <f t="shared" ref="AF19:AF82" si="4">IF(U19=$AB$16,"",U19&amp;"　")</f>
        <v>　</v>
      </c>
      <c r="AG19" s="11" t="str">
        <f t="shared" ref="AG19:AG82" si="5">IF(V19=$AB$16,"",V19&amp;"　")</f>
        <v>　</v>
      </c>
      <c r="AH19" s="11" t="str">
        <f t="shared" ref="AH19:AH82" si="6">IF(W19=$AB$16,"",W19&amp;"　")</f>
        <v>　</v>
      </c>
      <c r="AI19" s="11" t="str">
        <f t="shared" ref="AI19:AI82" si="7">IF(X19=$AB$16,"",X19&amp;"　")</f>
        <v>　</v>
      </c>
      <c r="AJ19" s="11" t="str">
        <f t="shared" ref="AJ19:AJ82" si="8">IF(Y19=$AB$16,"",Y19&amp;"　")</f>
        <v>　</v>
      </c>
      <c r="AK19" s="11" t="str">
        <f t="shared" ref="AK19:AK82" si="9">IF(Z19=$AB$16,"",Z19&amp;"　")</f>
        <v>　</v>
      </c>
    </row>
    <row r="20" spans="2:38" ht="24.95" customHeight="1" x14ac:dyDescent="0.15">
      <c r="B20" s="11">
        <f>COUNTIF($L$18:L20,"×")</f>
        <v>0</v>
      </c>
      <c r="C20" s="11">
        <f>COUNTIF($L$18:L20,"〇")</f>
        <v>0</v>
      </c>
      <c r="D20" s="71" t="str">
        <f t="shared" ref="D20:D83" si="10">IF($E20="","",D19+1)</f>
        <v/>
      </c>
      <c r="E20" s="31"/>
      <c r="F20" s="31"/>
      <c r="G20" s="32"/>
      <c r="H20" s="33"/>
      <c r="I20" s="33"/>
      <c r="J20" s="33"/>
      <c r="K20" s="32"/>
      <c r="L20" s="32"/>
      <c r="M20" s="32"/>
      <c r="N20" s="32"/>
      <c r="O20" s="34"/>
      <c r="P20" s="34"/>
      <c r="Q20" s="34"/>
      <c r="R20" s="34"/>
      <c r="S20" s="34"/>
      <c r="T20" s="34"/>
      <c r="U20" s="34"/>
      <c r="V20" s="34"/>
      <c r="W20" s="34"/>
      <c r="X20" s="34"/>
      <c r="Y20" s="34"/>
      <c r="Z20" s="34"/>
      <c r="AB20" s="11" t="str">
        <f t="shared" si="1"/>
        <v/>
      </c>
      <c r="AC20" s="11" t="str">
        <f t="shared" ref="AC20:AC82" si="11">IF(R20=$AB$16,"",R20&amp;"　")</f>
        <v>　</v>
      </c>
      <c r="AD20" s="11" t="str">
        <f t="shared" si="2"/>
        <v>　</v>
      </c>
      <c r="AE20" s="11" t="str">
        <f t="shared" si="3"/>
        <v>　</v>
      </c>
      <c r="AF20" s="11" t="str">
        <f t="shared" si="4"/>
        <v>　</v>
      </c>
      <c r="AG20" s="11" t="str">
        <f t="shared" si="5"/>
        <v>　</v>
      </c>
      <c r="AH20" s="11" t="str">
        <f t="shared" si="6"/>
        <v>　</v>
      </c>
      <c r="AI20" s="11" t="str">
        <f t="shared" si="7"/>
        <v>　</v>
      </c>
      <c r="AJ20" s="11" t="str">
        <f t="shared" si="8"/>
        <v>　</v>
      </c>
      <c r="AK20" s="11" t="str">
        <f t="shared" si="9"/>
        <v>　</v>
      </c>
    </row>
    <row r="21" spans="2:38" ht="24.95" customHeight="1" x14ac:dyDescent="0.15">
      <c r="B21" s="11">
        <f>COUNTIF($L$18:L21,"×")</f>
        <v>0</v>
      </c>
      <c r="C21" s="11">
        <f>COUNTIF($L$18:L21,"〇")</f>
        <v>0</v>
      </c>
      <c r="D21" s="71" t="str">
        <f t="shared" si="10"/>
        <v/>
      </c>
      <c r="E21" s="31"/>
      <c r="F21" s="31"/>
      <c r="G21" s="32"/>
      <c r="H21" s="33"/>
      <c r="I21" s="33"/>
      <c r="J21" s="33"/>
      <c r="K21" s="32"/>
      <c r="L21" s="32"/>
      <c r="M21" s="32"/>
      <c r="N21" s="32"/>
      <c r="O21" s="34"/>
      <c r="P21" s="34"/>
      <c r="Q21" s="34"/>
      <c r="R21" s="34"/>
      <c r="S21" s="34"/>
      <c r="T21" s="34"/>
      <c r="U21" s="34"/>
      <c r="V21" s="34"/>
      <c r="W21" s="34"/>
      <c r="X21" s="34"/>
      <c r="Y21" s="34"/>
      <c r="Z21" s="34"/>
      <c r="AB21" s="11" t="str">
        <f t="shared" si="1"/>
        <v/>
      </c>
      <c r="AC21" s="11" t="str">
        <f t="shared" si="11"/>
        <v>　</v>
      </c>
      <c r="AD21" s="11" t="str">
        <f t="shared" si="2"/>
        <v>　</v>
      </c>
      <c r="AE21" s="11" t="str">
        <f t="shared" si="3"/>
        <v>　</v>
      </c>
      <c r="AF21" s="11" t="str">
        <f t="shared" si="4"/>
        <v>　</v>
      </c>
      <c r="AG21" s="11" t="str">
        <f t="shared" si="5"/>
        <v>　</v>
      </c>
      <c r="AH21" s="11" t="str">
        <f t="shared" si="6"/>
        <v>　</v>
      </c>
      <c r="AI21" s="11" t="str">
        <f t="shared" si="7"/>
        <v>　</v>
      </c>
      <c r="AJ21" s="11" t="str">
        <f t="shared" si="8"/>
        <v>　</v>
      </c>
      <c r="AK21" s="11" t="str">
        <f t="shared" si="9"/>
        <v>　</v>
      </c>
    </row>
    <row r="22" spans="2:38" ht="24.95" customHeight="1" x14ac:dyDescent="0.15">
      <c r="B22" s="11">
        <f>COUNTIF($L$18:L22,"×")</f>
        <v>0</v>
      </c>
      <c r="C22" s="11">
        <f>COUNTIF($L$18:L22,"〇")</f>
        <v>0</v>
      </c>
      <c r="D22" s="72" t="str">
        <f t="shared" si="10"/>
        <v/>
      </c>
      <c r="E22" s="35"/>
      <c r="F22" s="35"/>
      <c r="G22" s="36"/>
      <c r="H22" s="37"/>
      <c r="I22" s="37"/>
      <c r="J22" s="37"/>
      <c r="K22" s="36"/>
      <c r="L22" s="36"/>
      <c r="M22" s="36"/>
      <c r="N22" s="36"/>
      <c r="O22" s="38"/>
      <c r="P22" s="38"/>
      <c r="Q22" s="38"/>
      <c r="R22" s="38"/>
      <c r="S22" s="38"/>
      <c r="T22" s="38"/>
      <c r="U22" s="38"/>
      <c r="V22" s="38"/>
      <c r="W22" s="38"/>
      <c r="X22" s="38"/>
      <c r="Y22" s="38"/>
      <c r="Z22" s="38"/>
      <c r="AB22" s="11" t="str">
        <f t="shared" si="1"/>
        <v/>
      </c>
      <c r="AC22" s="11" t="str">
        <f t="shared" si="11"/>
        <v>　</v>
      </c>
      <c r="AD22" s="11" t="str">
        <f t="shared" si="2"/>
        <v>　</v>
      </c>
      <c r="AE22" s="11" t="str">
        <f t="shared" si="3"/>
        <v>　</v>
      </c>
      <c r="AF22" s="11" t="str">
        <f t="shared" si="4"/>
        <v>　</v>
      </c>
      <c r="AG22" s="11" t="str">
        <f t="shared" si="5"/>
        <v>　</v>
      </c>
      <c r="AH22" s="11" t="str">
        <f t="shared" si="6"/>
        <v>　</v>
      </c>
      <c r="AI22" s="11" t="str">
        <f t="shared" si="7"/>
        <v>　</v>
      </c>
      <c r="AJ22" s="11" t="str">
        <f t="shared" si="8"/>
        <v>　</v>
      </c>
      <c r="AK22" s="11" t="str">
        <f t="shared" si="9"/>
        <v>　</v>
      </c>
    </row>
    <row r="23" spans="2:38" ht="24.95" customHeight="1" x14ac:dyDescent="0.15">
      <c r="B23" s="11">
        <f>COUNTIF($L$18:L23,"×")</f>
        <v>0</v>
      </c>
      <c r="C23" s="11">
        <f>COUNTIF($L$18:L23,"〇")</f>
        <v>0</v>
      </c>
      <c r="D23" s="73" t="str">
        <f t="shared" si="10"/>
        <v/>
      </c>
      <c r="E23" s="39"/>
      <c r="F23" s="39"/>
      <c r="G23" s="40"/>
      <c r="H23" s="41"/>
      <c r="I23" s="41"/>
      <c r="J23" s="41"/>
      <c r="K23" s="40"/>
      <c r="L23" s="40"/>
      <c r="M23" s="40"/>
      <c r="N23" s="40"/>
      <c r="O23" s="42"/>
      <c r="P23" s="42"/>
      <c r="Q23" s="42"/>
      <c r="R23" s="42"/>
      <c r="S23" s="42"/>
      <c r="T23" s="42"/>
      <c r="U23" s="42"/>
      <c r="V23" s="42"/>
      <c r="W23" s="42"/>
      <c r="X23" s="42"/>
      <c r="Y23" s="42"/>
      <c r="Z23" s="42"/>
      <c r="AB23" s="11" t="str">
        <f t="shared" si="1"/>
        <v/>
      </c>
      <c r="AC23" s="11" t="str">
        <f t="shared" si="11"/>
        <v>　</v>
      </c>
      <c r="AD23" s="11" t="str">
        <f t="shared" si="2"/>
        <v>　</v>
      </c>
      <c r="AE23" s="11" t="str">
        <f t="shared" si="3"/>
        <v>　</v>
      </c>
      <c r="AF23" s="11" t="str">
        <f t="shared" si="4"/>
        <v>　</v>
      </c>
      <c r="AG23" s="11" t="str">
        <f t="shared" si="5"/>
        <v>　</v>
      </c>
      <c r="AH23" s="11" t="str">
        <f t="shared" si="6"/>
        <v>　</v>
      </c>
      <c r="AI23" s="11" t="str">
        <f t="shared" si="7"/>
        <v>　</v>
      </c>
      <c r="AJ23" s="11" t="str">
        <f t="shared" si="8"/>
        <v>　</v>
      </c>
      <c r="AK23" s="11" t="str">
        <f t="shared" si="9"/>
        <v>　</v>
      </c>
    </row>
    <row r="24" spans="2:38" ht="24.95" customHeight="1" x14ac:dyDescent="0.15">
      <c r="B24" s="11">
        <f>COUNTIF($L$18:L24,"×")</f>
        <v>0</v>
      </c>
      <c r="C24" s="11">
        <f>COUNTIF($L$18:L24,"〇")</f>
        <v>0</v>
      </c>
      <c r="D24" s="71" t="str">
        <f t="shared" si="10"/>
        <v/>
      </c>
      <c r="E24" s="31"/>
      <c r="F24" s="31"/>
      <c r="G24" s="32"/>
      <c r="H24" s="33"/>
      <c r="I24" s="33"/>
      <c r="J24" s="33"/>
      <c r="K24" s="32"/>
      <c r="L24" s="32"/>
      <c r="M24" s="32"/>
      <c r="N24" s="32"/>
      <c r="O24" s="34"/>
      <c r="P24" s="34"/>
      <c r="Q24" s="34"/>
      <c r="R24" s="34"/>
      <c r="S24" s="34"/>
      <c r="T24" s="34"/>
      <c r="U24" s="34"/>
      <c r="V24" s="34"/>
      <c r="W24" s="34"/>
      <c r="X24" s="34"/>
      <c r="Y24" s="34"/>
      <c r="Z24" s="34"/>
      <c r="AB24" s="11" t="str">
        <f t="shared" si="1"/>
        <v/>
      </c>
      <c r="AC24" s="11" t="str">
        <f t="shared" si="11"/>
        <v>　</v>
      </c>
      <c r="AD24" s="11" t="str">
        <f t="shared" si="2"/>
        <v>　</v>
      </c>
      <c r="AE24" s="11" t="str">
        <f t="shared" si="3"/>
        <v>　</v>
      </c>
      <c r="AF24" s="11" t="str">
        <f t="shared" si="4"/>
        <v>　</v>
      </c>
      <c r="AG24" s="11" t="str">
        <f t="shared" si="5"/>
        <v>　</v>
      </c>
      <c r="AH24" s="11" t="str">
        <f t="shared" si="6"/>
        <v>　</v>
      </c>
      <c r="AI24" s="11" t="str">
        <f t="shared" si="7"/>
        <v>　</v>
      </c>
      <c r="AJ24" s="11" t="str">
        <f t="shared" si="8"/>
        <v>　</v>
      </c>
      <c r="AK24" s="11" t="str">
        <f t="shared" si="9"/>
        <v>　</v>
      </c>
    </row>
    <row r="25" spans="2:38" ht="24.95" customHeight="1" x14ac:dyDescent="0.15">
      <c r="B25" s="11">
        <f>COUNTIF($L$18:L25,"×")</f>
        <v>0</v>
      </c>
      <c r="C25" s="11">
        <f>COUNTIF($L$18:L25,"〇")</f>
        <v>0</v>
      </c>
      <c r="D25" s="71" t="str">
        <f t="shared" si="10"/>
        <v/>
      </c>
      <c r="E25" s="31"/>
      <c r="F25" s="31"/>
      <c r="G25" s="32"/>
      <c r="H25" s="33"/>
      <c r="I25" s="33"/>
      <c r="J25" s="33"/>
      <c r="K25" s="32"/>
      <c r="L25" s="32"/>
      <c r="M25" s="32"/>
      <c r="N25" s="32"/>
      <c r="O25" s="34"/>
      <c r="P25" s="34"/>
      <c r="Q25" s="34"/>
      <c r="R25" s="34"/>
      <c r="S25" s="34"/>
      <c r="T25" s="34"/>
      <c r="U25" s="34"/>
      <c r="V25" s="34"/>
      <c r="W25" s="34"/>
      <c r="X25" s="34"/>
      <c r="Y25" s="34"/>
      <c r="Z25" s="34"/>
      <c r="AB25" s="11" t="str">
        <f t="shared" si="1"/>
        <v/>
      </c>
      <c r="AC25" s="11" t="str">
        <f t="shared" si="11"/>
        <v>　</v>
      </c>
      <c r="AD25" s="11" t="str">
        <f t="shared" si="2"/>
        <v>　</v>
      </c>
      <c r="AE25" s="11" t="str">
        <f t="shared" si="3"/>
        <v>　</v>
      </c>
      <c r="AF25" s="11" t="str">
        <f t="shared" si="4"/>
        <v>　</v>
      </c>
      <c r="AG25" s="11" t="str">
        <f t="shared" si="5"/>
        <v>　</v>
      </c>
      <c r="AH25" s="11" t="str">
        <f t="shared" si="6"/>
        <v>　</v>
      </c>
      <c r="AI25" s="11" t="str">
        <f t="shared" si="7"/>
        <v>　</v>
      </c>
      <c r="AJ25" s="11" t="str">
        <f t="shared" si="8"/>
        <v>　</v>
      </c>
      <c r="AK25" s="11" t="str">
        <f t="shared" si="9"/>
        <v>　</v>
      </c>
    </row>
    <row r="26" spans="2:38" ht="24.95" customHeight="1" x14ac:dyDescent="0.15">
      <c r="B26" s="11">
        <f>COUNTIF($L$18:L26,"×")</f>
        <v>0</v>
      </c>
      <c r="C26" s="11">
        <f>COUNTIF($L$18:L26,"〇")</f>
        <v>0</v>
      </c>
      <c r="D26" s="71" t="str">
        <f t="shared" si="10"/>
        <v/>
      </c>
      <c r="E26" s="31"/>
      <c r="F26" s="31"/>
      <c r="G26" s="32"/>
      <c r="H26" s="33"/>
      <c r="I26" s="33"/>
      <c r="J26" s="33"/>
      <c r="K26" s="32"/>
      <c r="L26" s="32"/>
      <c r="M26" s="32"/>
      <c r="N26" s="32"/>
      <c r="O26" s="34"/>
      <c r="P26" s="34"/>
      <c r="Q26" s="34"/>
      <c r="R26" s="34"/>
      <c r="S26" s="34"/>
      <c r="T26" s="34"/>
      <c r="U26" s="34"/>
      <c r="V26" s="34"/>
      <c r="W26" s="34"/>
      <c r="X26" s="34"/>
      <c r="Y26" s="34"/>
      <c r="Z26" s="34"/>
      <c r="AB26" s="11" t="str">
        <f t="shared" si="1"/>
        <v/>
      </c>
      <c r="AC26" s="11" t="str">
        <f t="shared" si="11"/>
        <v>　</v>
      </c>
      <c r="AD26" s="11" t="str">
        <f t="shared" si="2"/>
        <v>　</v>
      </c>
      <c r="AE26" s="11" t="str">
        <f t="shared" si="3"/>
        <v>　</v>
      </c>
      <c r="AF26" s="11" t="str">
        <f t="shared" si="4"/>
        <v>　</v>
      </c>
      <c r="AG26" s="11" t="str">
        <f t="shared" si="5"/>
        <v>　</v>
      </c>
      <c r="AH26" s="11" t="str">
        <f t="shared" si="6"/>
        <v>　</v>
      </c>
      <c r="AI26" s="11" t="str">
        <f t="shared" si="7"/>
        <v>　</v>
      </c>
      <c r="AJ26" s="11" t="str">
        <f t="shared" si="8"/>
        <v>　</v>
      </c>
      <c r="AK26" s="11" t="str">
        <f t="shared" si="9"/>
        <v>　</v>
      </c>
    </row>
    <row r="27" spans="2:38" ht="24.95" customHeight="1" x14ac:dyDescent="0.15">
      <c r="B27" s="11">
        <f>COUNTIF($L$18:L27,"×")</f>
        <v>0</v>
      </c>
      <c r="C27" s="11">
        <f>COUNTIF($L$18:L27,"〇")</f>
        <v>0</v>
      </c>
      <c r="D27" s="74" t="str">
        <f t="shared" si="10"/>
        <v/>
      </c>
      <c r="E27" s="43"/>
      <c r="F27" s="43"/>
      <c r="G27" s="44"/>
      <c r="H27" s="45"/>
      <c r="I27" s="45"/>
      <c r="J27" s="45"/>
      <c r="K27" s="44"/>
      <c r="L27" s="44"/>
      <c r="M27" s="44"/>
      <c r="N27" s="44"/>
      <c r="O27" s="46"/>
      <c r="P27" s="46"/>
      <c r="Q27" s="46"/>
      <c r="R27" s="46"/>
      <c r="S27" s="46"/>
      <c r="T27" s="46"/>
      <c r="U27" s="46"/>
      <c r="V27" s="46"/>
      <c r="W27" s="46"/>
      <c r="X27" s="46"/>
      <c r="Y27" s="46"/>
      <c r="Z27" s="46"/>
      <c r="AB27" s="11" t="str">
        <f t="shared" si="1"/>
        <v/>
      </c>
      <c r="AC27" s="11" t="str">
        <f>IF(R27=$AB$16,"",R27&amp;"　")</f>
        <v>　</v>
      </c>
      <c r="AD27" s="11" t="str">
        <f t="shared" si="2"/>
        <v>　</v>
      </c>
      <c r="AE27" s="11" t="str">
        <f t="shared" si="3"/>
        <v>　</v>
      </c>
      <c r="AF27" s="11" t="str">
        <f t="shared" si="4"/>
        <v>　</v>
      </c>
      <c r="AG27" s="11" t="str">
        <f t="shared" si="5"/>
        <v>　</v>
      </c>
      <c r="AH27" s="11" t="str">
        <f t="shared" si="6"/>
        <v>　</v>
      </c>
      <c r="AI27" s="11" t="str">
        <f t="shared" si="7"/>
        <v>　</v>
      </c>
      <c r="AJ27" s="11" t="str">
        <f t="shared" si="8"/>
        <v>　</v>
      </c>
      <c r="AK27" s="11" t="str">
        <f t="shared" si="9"/>
        <v>　</v>
      </c>
      <c r="AL27" s="11" t="str">
        <f>AC27&amp;AD27&amp;AE27&amp;AF27&amp;AG27&amp;AH27&amp;AI27&amp;AJ27&amp;AK27</f>
        <v>　　　　　　　　　</v>
      </c>
    </row>
    <row r="28" spans="2:38" ht="24.95" customHeight="1" x14ac:dyDescent="0.15">
      <c r="B28" s="11">
        <f>COUNTIF($L$18:L28,"×")</f>
        <v>0</v>
      </c>
      <c r="C28" s="11">
        <f>COUNTIF($L$18:L28,"〇")</f>
        <v>0</v>
      </c>
      <c r="D28" s="70" t="str">
        <f t="shared" si="10"/>
        <v/>
      </c>
      <c r="E28" s="27"/>
      <c r="F28" s="27"/>
      <c r="G28" s="28"/>
      <c r="H28" s="29"/>
      <c r="I28" s="29"/>
      <c r="J28" s="29"/>
      <c r="K28" s="28"/>
      <c r="L28" s="28"/>
      <c r="M28" s="28"/>
      <c r="N28" s="28"/>
      <c r="O28" s="30"/>
      <c r="P28" s="30"/>
      <c r="Q28" s="30"/>
      <c r="R28" s="30"/>
      <c r="S28" s="30"/>
      <c r="T28" s="30"/>
      <c r="U28" s="30"/>
      <c r="V28" s="30"/>
      <c r="W28" s="30"/>
      <c r="X28" s="30"/>
      <c r="Y28" s="30"/>
      <c r="Z28" s="30"/>
      <c r="AB28" s="11" t="str">
        <f t="shared" si="1"/>
        <v/>
      </c>
      <c r="AC28" s="11" t="str">
        <f t="shared" si="11"/>
        <v>　</v>
      </c>
      <c r="AD28" s="11" t="str">
        <f t="shared" si="2"/>
        <v>　</v>
      </c>
      <c r="AE28" s="11" t="str">
        <f t="shared" si="3"/>
        <v>　</v>
      </c>
      <c r="AF28" s="11" t="str">
        <f t="shared" si="4"/>
        <v>　</v>
      </c>
      <c r="AG28" s="11" t="str">
        <f t="shared" si="5"/>
        <v>　</v>
      </c>
      <c r="AH28" s="11" t="str">
        <f t="shared" si="6"/>
        <v>　</v>
      </c>
      <c r="AI28" s="11" t="str">
        <f t="shared" si="7"/>
        <v>　</v>
      </c>
      <c r="AJ28" s="11" t="str">
        <f t="shared" si="8"/>
        <v>　</v>
      </c>
      <c r="AK28" s="11" t="str">
        <f t="shared" si="9"/>
        <v>　</v>
      </c>
    </row>
    <row r="29" spans="2:38" ht="24.95" customHeight="1" x14ac:dyDescent="0.15">
      <c r="B29" s="11">
        <f>COUNTIF($L$18:L29,"×")</f>
        <v>0</v>
      </c>
      <c r="C29" s="11">
        <f>COUNTIF($L$18:L29,"〇")</f>
        <v>0</v>
      </c>
      <c r="D29" s="71" t="str">
        <f t="shared" si="10"/>
        <v/>
      </c>
      <c r="E29" s="31"/>
      <c r="F29" s="31"/>
      <c r="G29" s="32"/>
      <c r="H29" s="33"/>
      <c r="I29" s="33"/>
      <c r="J29" s="33"/>
      <c r="K29" s="32"/>
      <c r="L29" s="32"/>
      <c r="M29" s="32"/>
      <c r="N29" s="32"/>
      <c r="O29" s="34"/>
      <c r="P29" s="34"/>
      <c r="Q29" s="34"/>
      <c r="R29" s="34"/>
      <c r="S29" s="34"/>
      <c r="T29" s="34"/>
      <c r="U29" s="34"/>
      <c r="V29" s="34"/>
      <c r="W29" s="34"/>
      <c r="X29" s="34"/>
      <c r="Y29" s="34"/>
      <c r="Z29" s="34"/>
      <c r="AB29" s="11" t="str">
        <f t="shared" si="1"/>
        <v/>
      </c>
      <c r="AC29" s="11" t="str">
        <f t="shared" si="11"/>
        <v>　</v>
      </c>
      <c r="AD29" s="11" t="str">
        <f t="shared" si="2"/>
        <v>　</v>
      </c>
      <c r="AE29" s="11" t="str">
        <f t="shared" si="3"/>
        <v>　</v>
      </c>
      <c r="AF29" s="11" t="str">
        <f t="shared" si="4"/>
        <v>　</v>
      </c>
      <c r="AG29" s="11" t="str">
        <f t="shared" si="5"/>
        <v>　</v>
      </c>
      <c r="AH29" s="11" t="str">
        <f t="shared" si="6"/>
        <v>　</v>
      </c>
      <c r="AI29" s="11" t="str">
        <f t="shared" si="7"/>
        <v>　</v>
      </c>
      <c r="AJ29" s="11" t="str">
        <f t="shared" si="8"/>
        <v>　</v>
      </c>
      <c r="AK29" s="11" t="str">
        <f t="shared" si="9"/>
        <v>　</v>
      </c>
    </row>
    <row r="30" spans="2:38" ht="24.95" customHeight="1" x14ac:dyDescent="0.15">
      <c r="B30" s="11">
        <f>COUNTIF($L$18:L30,"×")</f>
        <v>0</v>
      </c>
      <c r="C30" s="11">
        <f>COUNTIF($L$18:L30,"〇")</f>
        <v>0</v>
      </c>
      <c r="D30" s="71" t="str">
        <f t="shared" si="10"/>
        <v/>
      </c>
      <c r="E30" s="31"/>
      <c r="F30" s="31"/>
      <c r="G30" s="32"/>
      <c r="H30" s="33"/>
      <c r="I30" s="33"/>
      <c r="J30" s="33"/>
      <c r="K30" s="32"/>
      <c r="L30" s="32"/>
      <c r="M30" s="32"/>
      <c r="N30" s="32"/>
      <c r="O30" s="34"/>
      <c r="P30" s="34"/>
      <c r="Q30" s="34"/>
      <c r="R30" s="34"/>
      <c r="S30" s="34"/>
      <c r="T30" s="34"/>
      <c r="U30" s="34"/>
      <c r="V30" s="34"/>
      <c r="W30" s="34"/>
      <c r="X30" s="34"/>
      <c r="Y30" s="34"/>
      <c r="Z30" s="34"/>
      <c r="AB30" s="11" t="str">
        <f t="shared" si="1"/>
        <v/>
      </c>
      <c r="AC30" s="11" t="str">
        <f t="shared" si="11"/>
        <v>　</v>
      </c>
      <c r="AD30" s="11" t="str">
        <f t="shared" si="2"/>
        <v>　</v>
      </c>
      <c r="AE30" s="11" t="str">
        <f t="shared" si="3"/>
        <v>　</v>
      </c>
      <c r="AF30" s="11" t="str">
        <f t="shared" si="4"/>
        <v>　</v>
      </c>
      <c r="AG30" s="11" t="str">
        <f t="shared" si="5"/>
        <v>　</v>
      </c>
      <c r="AH30" s="11" t="str">
        <f t="shared" si="6"/>
        <v>　</v>
      </c>
      <c r="AI30" s="11" t="str">
        <f t="shared" si="7"/>
        <v>　</v>
      </c>
      <c r="AJ30" s="11" t="str">
        <f t="shared" si="8"/>
        <v>　</v>
      </c>
      <c r="AK30" s="11" t="str">
        <f t="shared" si="9"/>
        <v>　</v>
      </c>
    </row>
    <row r="31" spans="2:38" ht="24.95" customHeight="1" x14ac:dyDescent="0.15">
      <c r="B31" s="11">
        <f>COUNTIF($L$18:L31,"×")</f>
        <v>0</v>
      </c>
      <c r="C31" s="11">
        <f>COUNTIF($L$18:L31,"〇")</f>
        <v>0</v>
      </c>
      <c r="D31" s="71" t="str">
        <f t="shared" si="10"/>
        <v/>
      </c>
      <c r="E31" s="31"/>
      <c r="F31" s="31"/>
      <c r="G31" s="32"/>
      <c r="H31" s="33"/>
      <c r="I31" s="33"/>
      <c r="J31" s="33"/>
      <c r="K31" s="32"/>
      <c r="L31" s="32"/>
      <c r="M31" s="32"/>
      <c r="N31" s="32"/>
      <c r="O31" s="34"/>
      <c r="P31" s="34"/>
      <c r="Q31" s="34"/>
      <c r="R31" s="34"/>
      <c r="S31" s="34"/>
      <c r="T31" s="34"/>
      <c r="U31" s="34"/>
      <c r="V31" s="34"/>
      <c r="W31" s="34"/>
      <c r="X31" s="34"/>
      <c r="Y31" s="34"/>
      <c r="Z31" s="34"/>
      <c r="AB31" s="11" t="str">
        <f t="shared" si="1"/>
        <v/>
      </c>
      <c r="AC31" s="11" t="str">
        <f t="shared" si="11"/>
        <v>　</v>
      </c>
      <c r="AD31" s="11" t="str">
        <f t="shared" si="2"/>
        <v>　</v>
      </c>
      <c r="AE31" s="11" t="str">
        <f t="shared" si="3"/>
        <v>　</v>
      </c>
      <c r="AF31" s="11" t="str">
        <f t="shared" si="4"/>
        <v>　</v>
      </c>
      <c r="AG31" s="11" t="str">
        <f t="shared" si="5"/>
        <v>　</v>
      </c>
      <c r="AH31" s="11" t="str">
        <f t="shared" si="6"/>
        <v>　</v>
      </c>
      <c r="AI31" s="11" t="str">
        <f t="shared" si="7"/>
        <v>　</v>
      </c>
      <c r="AJ31" s="11" t="str">
        <f t="shared" si="8"/>
        <v>　</v>
      </c>
      <c r="AK31" s="11" t="str">
        <f t="shared" si="9"/>
        <v>　</v>
      </c>
    </row>
    <row r="32" spans="2:38" ht="24.95" customHeight="1" x14ac:dyDescent="0.15">
      <c r="B32" s="11">
        <f>COUNTIF($L$18:L32,"×")</f>
        <v>0</v>
      </c>
      <c r="C32" s="11">
        <f>COUNTIF($L$18:L32,"〇")</f>
        <v>0</v>
      </c>
      <c r="D32" s="72" t="str">
        <f t="shared" si="10"/>
        <v/>
      </c>
      <c r="E32" s="35"/>
      <c r="F32" s="35"/>
      <c r="G32" s="36"/>
      <c r="H32" s="37"/>
      <c r="I32" s="37"/>
      <c r="J32" s="37"/>
      <c r="K32" s="36"/>
      <c r="L32" s="36"/>
      <c r="M32" s="36"/>
      <c r="N32" s="36"/>
      <c r="O32" s="38"/>
      <c r="P32" s="38"/>
      <c r="Q32" s="38"/>
      <c r="R32" s="38"/>
      <c r="S32" s="38"/>
      <c r="T32" s="38"/>
      <c r="U32" s="38"/>
      <c r="V32" s="38"/>
      <c r="W32" s="38"/>
      <c r="X32" s="38"/>
      <c r="Y32" s="38"/>
      <c r="Z32" s="38"/>
      <c r="AB32" s="11" t="str">
        <f t="shared" si="1"/>
        <v/>
      </c>
      <c r="AC32" s="11" t="str">
        <f t="shared" si="11"/>
        <v>　</v>
      </c>
      <c r="AD32" s="11" t="str">
        <f t="shared" si="2"/>
        <v>　</v>
      </c>
      <c r="AE32" s="11" t="str">
        <f t="shared" si="3"/>
        <v>　</v>
      </c>
      <c r="AF32" s="11" t="str">
        <f t="shared" si="4"/>
        <v>　</v>
      </c>
      <c r="AG32" s="11" t="str">
        <f t="shared" si="5"/>
        <v>　</v>
      </c>
      <c r="AH32" s="11" t="str">
        <f t="shared" si="6"/>
        <v>　</v>
      </c>
      <c r="AI32" s="11" t="str">
        <f t="shared" si="7"/>
        <v>　</v>
      </c>
      <c r="AJ32" s="11" t="str">
        <f t="shared" si="8"/>
        <v>　</v>
      </c>
      <c r="AK32" s="11" t="str">
        <f t="shared" si="9"/>
        <v>　</v>
      </c>
    </row>
    <row r="33" spans="2:37" ht="24.95" customHeight="1" x14ac:dyDescent="0.15">
      <c r="B33" s="11">
        <f>COUNTIF($L$18:L33,"×")</f>
        <v>0</v>
      </c>
      <c r="C33" s="11">
        <f>COUNTIF($L$18:L33,"〇")</f>
        <v>0</v>
      </c>
      <c r="D33" s="73" t="str">
        <f t="shared" si="10"/>
        <v/>
      </c>
      <c r="E33" s="39"/>
      <c r="F33" s="39"/>
      <c r="G33" s="40"/>
      <c r="H33" s="41"/>
      <c r="I33" s="41"/>
      <c r="J33" s="41"/>
      <c r="K33" s="40"/>
      <c r="L33" s="40"/>
      <c r="M33" s="40"/>
      <c r="N33" s="40"/>
      <c r="O33" s="42"/>
      <c r="P33" s="42"/>
      <c r="Q33" s="42"/>
      <c r="R33" s="42"/>
      <c r="S33" s="42"/>
      <c r="T33" s="42"/>
      <c r="U33" s="42"/>
      <c r="V33" s="42"/>
      <c r="W33" s="42"/>
      <c r="X33" s="42"/>
      <c r="Y33" s="42"/>
      <c r="Z33" s="42"/>
      <c r="AB33" s="11" t="str">
        <f t="shared" si="1"/>
        <v/>
      </c>
      <c r="AC33" s="11" t="str">
        <f t="shared" si="11"/>
        <v>　</v>
      </c>
      <c r="AD33" s="11" t="str">
        <f t="shared" si="2"/>
        <v>　</v>
      </c>
      <c r="AE33" s="11" t="str">
        <f t="shared" si="3"/>
        <v>　</v>
      </c>
      <c r="AF33" s="11" t="str">
        <f t="shared" si="4"/>
        <v>　</v>
      </c>
      <c r="AG33" s="11" t="str">
        <f t="shared" si="5"/>
        <v>　</v>
      </c>
      <c r="AH33" s="11" t="str">
        <f t="shared" si="6"/>
        <v>　</v>
      </c>
      <c r="AI33" s="11" t="str">
        <f t="shared" si="7"/>
        <v>　</v>
      </c>
      <c r="AJ33" s="11" t="str">
        <f t="shared" si="8"/>
        <v>　</v>
      </c>
      <c r="AK33" s="11" t="str">
        <f t="shared" si="9"/>
        <v>　</v>
      </c>
    </row>
    <row r="34" spans="2:37" ht="24.95" customHeight="1" x14ac:dyDescent="0.15">
      <c r="B34" s="11">
        <f>COUNTIF($L$18:L34,"×")</f>
        <v>0</v>
      </c>
      <c r="C34" s="11">
        <f>COUNTIF($L$18:L34,"〇")</f>
        <v>0</v>
      </c>
      <c r="D34" s="71" t="str">
        <f t="shared" si="10"/>
        <v/>
      </c>
      <c r="E34" s="31"/>
      <c r="F34" s="31"/>
      <c r="G34" s="32"/>
      <c r="H34" s="33"/>
      <c r="I34" s="33"/>
      <c r="J34" s="33"/>
      <c r="K34" s="32"/>
      <c r="L34" s="32"/>
      <c r="M34" s="32"/>
      <c r="N34" s="32"/>
      <c r="O34" s="34"/>
      <c r="P34" s="34"/>
      <c r="Q34" s="34"/>
      <c r="R34" s="34"/>
      <c r="S34" s="34"/>
      <c r="T34" s="34"/>
      <c r="U34" s="34"/>
      <c r="V34" s="34"/>
      <c r="W34" s="34"/>
      <c r="X34" s="34"/>
      <c r="Y34" s="34"/>
      <c r="Z34" s="34"/>
      <c r="AB34" s="11" t="str">
        <f t="shared" si="1"/>
        <v/>
      </c>
      <c r="AC34" s="11" t="str">
        <f t="shared" si="11"/>
        <v>　</v>
      </c>
      <c r="AD34" s="11" t="str">
        <f t="shared" si="2"/>
        <v>　</v>
      </c>
      <c r="AE34" s="11" t="str">
        <f t="shared" si="3"/>
        <v>　</v>
      </c>
      <c r="AF34" s="11" t="str">
        <f t="shared" si="4"/>
        <v>　</v>
      </c>
      <c r="AG34" s="11" t="str">
        <f t="shared" si="5"/>
        <v>　</v>
      </c>
      <c r="AH34" s="11" t="str">
        <f t="shared" si="6"/>
        <v>　</v>
      </c>
      <c r="AI34" s="11" t="str">
        <f t="shared" si="7"/>
        <v>　</v>
      </c>
      <c r="AJ34" s="11" t="str">
        <f t="shared" si="8"/>
        <v>　</v>
      </c>
      <c r="AK34" s="11" t="str">
        <f t="shared" si="9"/>
        <v>　</v>
      </c>
    </row>
    <row r="35" spans="2:37" ht="24.95" customHeight="1" x14ac:dyDescent="0.15">
      <c r="B35" s="11">
        <f>COUNTIF($L$18:L35,"×")</f>
        <v>0</v>
      </c>
      <c r="C35" s="11">
        <f>COUNTIF($L$18:L35,"〇")</f>
        <v>0</v>
      </c>
      <c r="D35" s="71" t="str">
        <f t="shared" si="10"/>
        <v/>
      </c>
      <c r="E35" s="31"/>
      <c r="F35" s="31"/>
      <c r="G35" s="32"/>
      <c r="H35" s="33"/>
      <c r="I35" s="33"/>
      <c r="J35" s="33"/>
      <c r="K35" s="32"/>
      <c r="L35" s="32"/>
      <c r="M35" s="32"/>
      <c r="N35" s="32"/>
      <c r="O35" s="34"/>
      <c r="P35" s="34"/>
      <c r="Q35" s="34"/>
      <c r="R35" s="34"/>
      <c r="S35" s="34"/>
      <c r="T35" s="34"/>
      <c r="U35" s="34"/>
      <c r="V35" s="34"/>
      <c r="W35" s="34"/>
      <c r="X35" s="34"/>
      <c r="Y35" s="34"/>
      <c r="Z35" s="34"/>
      <c r="AB35" s="11" t="str">
        <f t="shared" si="1"/>
        <v/>
      </c>
      <c r="AC35" s="11" t="str">
        <f t="shared" si="11"/>
        <v>　</v>
      </c>
      <c r="AD35" s="11" t="str">
        <f t="shared" si="2"/>
        <v>　</v>
      </c>
      <c r="AE35" s="11" t="str">
        <f t="shared" si="3"/>
        <v>　</v>
      </c>
      <c r="AF35" s="11" t="str">
        <f t="shared" si="4"/>
        <v>　</v>
      </c>
      <c r="AG35" s="11" t="str">
        <f t="shared" si="5"/>
        <v>　</v>
      </c>
      <c r="AH35" s="11" t="str">
        <f t="shared" si="6"/>
        <v>　</v>
      </c>
      <c r="AI35" s="11" t="str">
        <f t="shared" si="7"/>
        <v>　</v>
      </c>
      <c r="AJ35" s="11" t="str">
        <f t="shared" si="8"/>
        <v>　</v>
      </c>
      <c r="AK35" s="11" t="str">
        <f t="shared" si="9"/>
        <v>　</v>
      </c>
    </row>
    <row r="36" spans="2:37" ht="24.95" customHeight="1" x14ac:dyDescent="0.15">
      <c r="B36" s="11">
        <f>COUNTIF($L$18:L36,"×")</f>
        <v>0</v>
      </c>
      <c r="C36" s="11">
        <f>COUNTIF($L$18:L36,"〇")</f>
        <v>0</v>
      </c>
      <c r="D36" s="71" t="str">
        <f t="shared" si="10"/>
        <v/>
      </c>
      <c r="E36" s="31"/>
      <c r="F36" s="31"/>
      <c r="G36" s="32"/>
      <c r="H36" s="33"/>
      <c r="I36" s="33"/>
      <c r="J36" s="33"/>
      <c r="K36" s="32"/>
      <c r="L36" s="32"/>
      <c r="M36" s="32"/>
      <c r="N36" s="32"/>
      <c r="O36" s="34"/>
      <c r="P36" s="34"/>
      <c r="Q36" s="34"/>
      <c r="R36" s="34"/>
      <c r="S36" s="34"/>
      <c r="T36" s="34"/>
      <c r="U36" s="34"/>
      <c r="V36" s="34"/>
      <c r="W36" s="34"/>
      <c r="X36" s="34"/>
      <c r="Y36" s="34"/>
      <c r="Z36" s="34"/>
      <c r="AB36" s="11" t="str">
        <f t="shared" si="1"/>
        <v/>
      </c>
      <c r="AC36" s="11" t="str">
        <f t="shared" si="11"/>
        <v>　</v>
      </c>
      <c r="AD36" s="11" t="str">
        <f t="shared" si="2"/>
        <v>　</v>
      </c>
      <c r="AE36" s="11" t="str">
        <f t="shared" si="3"/>
        <v>　</v>
      </c>
      <c r="AF36" s="11" t="str">
        <f t="shared" si="4"/>
        <v>　</v>
      </c>
      <c r="AG36" s="11" t="str">
        <f t="shared" si="5"/>
        <v>　</v>
      </c>
      <c r="AH36" s="11" t="str">
        <f t="shared" si="6"/>
        <v>　</v>
      </c>
      <c r="AI36" s="11" t="str">
        <f t="shared" si="7"/>
        <v>　</v>
      </c>
      <c r="AJ36" s="11" t="str">
        <f t="shared" si="8"/>
        <v>　</v>
      </c>
      <c r="AK36" s="11" t="str">
        <f t="shared" si="9"/>
        <v>　</v>
      </c>
    </row>
    <row r="37" spans="2:37" ht="24.95" customHeight="1" x14ac:dyDescent="0.15">
      <c r="B37" s="11">
        <f>COUNTIF($L$18:L37,"×")</f>
        <v>0</v>
      </c>
      <c r="C37" s="11">
        <f>COUNTIF($L$18:L37,"〇")</f>
        <v>0</v>
      </c>
      <c r="D37" s="74" t="str">
        <f t="shared" si="10"/>
        <v/>
      </c>
      <c r="E37" s="43"/>
      <c r="F37" s="43"/>
      <c r="G37" s="44"/>
      <c r="H37" s="45"/>
      <c r="I37" s="45"/>
      <c r="J37" s="45"/>
      <c r="K37" s="44"/>
      <c r="L37" s="44"/>
      <c r="M37" s="44"/>
      <c r="N37" s="44"/>
      <c r="O37" s="46"/>
      <c r="P37" s="46"/>
      <c r="Q37" s="46"/>
      <c r="R37" s="46"/>
      <c r="S37" s="46"/>
      <c r="T37" s="46"/>
      <c r="U37" s="46"/>
      <c r="V37" s="46"/>
      <c r="W37" s="46"/>
      <c r="X37" s="46"/>
      <c r="Y37" s="46"/>
      <c r="Z37" s="46"/>
      <c r="AB37" s="11" t="str">
        <f t="shared" si="1"/>
        <v/>
      </c>
      <c r="AC37" s="11" t="str">
        <f t="shared" si="11"/>
        <v>　</v>
      </c>
      <c r="AD37" s="11" t="str">
        <f t="shared" si="2"/>
        <v>　</v>
      </c>
      <c r="AE37" s="11" t="str">
        <f t="shared" si="3"/>
        <v>　</v>
      </c>
      <c r="AF37" s="11" t="str">
        <f t="shared" si="4"/>
        <v>　</v>
      </c>
      <c r="AG37" s="11" t="str">
        <f t="shared" si="5"/>
        <v>　</v>
      </c>
      <c r="AH37" s="11" t="str">
        <f t="shared" si="6"/>
        <v>　</v>
      </c>
      <c r="AI37" s="11" t="str">
        <f t="shared" si="7"/>
        <v>　</v>
      </c>
      <c r="AJ37" s="11" t="str">
        <f t="shared" si="8"/>
        <v>　</v>
      </c>
      <c r="AK37" s="11" t="str">
        <f t="shared" si="9"/>
        <v>　</v>
      </c>
    </row>
    <row r="38" spans="2:37" ht="24.95" customHeight="1" x14ac:dyDescent="0.15">
      <c r="B38" s="11">
        <f>COUNTIF($L$18:L38,"×")</f>
        <v>0</v>
      </c>
      <c r="C38" s="11">
        <f>COUNTIF($L$18:L38,"〇")</f>
        <v>0</v>
      </c>
      <c r="D38" s="70" t="str">
        <f t="shared" si="10"/>
        <v/>
      </c>
      <c r="E38" s="27"/>
      <c r="F38" s="27"/>
      <c r="G38" s="28"/>
      <c r="H38" s="29"/>
      <c r="I38" s="29"/>
      <c r="J38" s="29"/>
      <c r="K38" s="28"/>
      <c r="L38" s="28"/>
      <c r="M38" s="28"/>
      <c r="N38" s="28"/>
      <c r="O38" s="30"/>
      <c r="P38" s="30"/>
      <c r="Q38" s="30"/>
      <c r="R38" s="30"/>
      <c r="S38" s="30"/>
      <c r="T38" s="30"/>
      <c r="U38" s="30"/>
      <c r="V38" s="30"/>
      <c r="W38" s="30"/>
      <c r="X38" s="30"/>
      <c r="Y38" s="30"/>
      <c r="Z38" s="30"/>
      <c r="AB38" s="11" t="str">
        <f t="shared" si="1"/>
        <v/>
      </c>
      <c r="AC38" s="11" t="str">
        <f t="shared" si="11"/>
        <v>　</v>
      </c>
      <c r="AD38" s="11" t="str">
        <f t="shared" si="2"/>
        <v>　</v>
      </c>
      <c r="AE38" s="11" t="str">
        <f t="shared" si="3"/>
        <v>　</v>
      </c>
      <c r="AF38" s="11" t="str">
        <f t="shared" si="4"/>
        <v>　</v>
      </c>
      <c r="AG38" s="11" t="str">
        <f t="shared" si="5"/>
        <v>　</v>
      </c>
      <c r="AH38" s="11" t="str">
        <f t="shared" si="6"/>
        <v>　</v>
      </c>
      <c r="AI38" s="11" t="str">
        <f t="shared" si="7"/>
        <v>　</v>
      </c>
      <c r="AJ38" s="11" t="str">
        <f t="shared" si="8"/>
        <v>　</v>
      </c>
      <c r="AK38" s="11" t="str">
        <f t="shared" si="9"/>
        <v>　</v>
      </c>
    </row>
    <row r="39" spans="2:37" ht="24.95" customHeight="1" x14ac:dyDescent="0.15">
      <c r="B39" s="11">
        <f>COUNTIF($L$18:L39,"×")</f>
        <v>0</v>
      </c>
      <c r="C39" s="11">
        <f>COUNTIF($L$18:L39,"〇")</f>
        <v>0</v>
      </c>
      <c r="D39" s="71" t="str">
        <f t="shared" si="10"/>
        <v/>
      </c>
      <c r="E39" s="31"/>
      <c r="F39" s="31"/>
      <c r="G39" s="32"/>
      <c r="H39" s="33"/>
      <c r="I39" s="33"/>
      <c r="J39" s="33"/>
      <c r="K39" s="32"/>
      <c r="L39" s="32"/>
      <c r="M39" s="32"/>
      <c r="N39" s="32"/>
      <c r="O39" s="34"/>
      <c r="P39" s="34"/>
      <c r="Q39" s="34"/>
      <c r="R39" s="34"/>
      <c r="S39" s="34"/>
      <c r="T39" s="34"/>
      <c r="U39" s="34"/>
      <c r="V39" s="34"/>
      <c r="W39" s="34"/>
      <c r="X39" s="34"/>
      <c r="Y39" s="34"/>
      <c r="Z39" s="34"/>
      <c r="AB39" s="11" t="str">
        <f t="shared" si="1"/>
        <v/>
      </c>
      <c r="AC39" s="11" t="str">
        <f t="shared" si="11"/>
        <v>　</v>
      </c>
      <c r="AD39" s="11" t="str">
        <f t="shared" si="2"/>
        <v>　</v>
      </c>
      <c r="AE39" s="11" t="str">
        <f t="shared" si="3"/>
        <v>　</v>
      </c>
      <c r="AF39" s="11" t="str">
        <f t="shared" si="4"/>
        <v>　</v>
      </c>
      <c r="AG39" s="11" t="str">
        <f t="shared" si="5"/>
        <v>　</v>
      </c>
      <c r="AH39" s="11" t="str">
        <f t="shared" si="6"/>
        <v>　</v>
      </c>
      <c r="AI39" s="11" t="str">
        <f t="shared" si="7"/>
        <v>　</v>
      </c>
      <c r="AJ39" s="11" t="str">
        <f t="shared" si="8"/>
        <v>　</v>
      </c>
      <c r="AK39" s="11" t="str">
        <f t="shared" si="9"/>
        <v>　</v>
      </c>
    </row>
    <row r="40" spans="2:37" ht="24.95" customHeight="1" x14ac:dyDescent="0.15">
      <c r="B40" s="11">
        <f>COUNTIF($L$18:L40,"×")</f>
        <v>0</v>
      </c>
      <c r="C40" s="11">
        <f>COUNTIF($L$18:L40,"〇")</f>
        <v>0</v>
      </c>
      <c r="D40" s="71" t="str">
        <f t="shared" si="10"/>
        <v/>
      </c>
      <c r="E40" s="31"/>
      <c r="F40" s="31"/>
      <c r="G40" s="32"/>
      <c r="H40" s="33"/>
      <c r="I40" s="33"/>
      <c r="J40" s="33"/>
      <c r="K40" s="32"/>
      <c r="L40" s="32"/>
      <c r="M40" s="32"/>
      <c r="N40" s="32"/>
      <c r="O40" s="34"/>
      <c r="P40" s="34"/>
      <c r="Q40" s="34"/>
      <c r="R40" s="34"/>
      <c r="S40" s="34"/>
      <c r="T40" s="34"/>
      <c r="U40" s="34"/>
      <c r="V40" s="34"/>
      <c r="W40" s="34"/>
      <c r="X40" s="34"/>
      <c r="Y40" s="34"/>
      <c r="Z40" s="34"/>
      <c r="AB40" s="11" t="str">
        <f t="shared" si="1"/>
        <v/>
      </c>
      <c r="AC40" s="11" t="str">
        <f t="shared" si="11"/>
        <v>　</v>
      </c>
      <c r="AD40" s="11" t="str">
        <f t="shared" si="2"/>
        <v>　</v>
      </c>
      <c r="AE40" s="11" t="str">
        <f t="shared" si="3"/>
        <v>　</v>
      </c>
      <c r="AF40" s="11" t="str">
        <f t="shared" si="4"/>
        <v>　</v>
      </c>
      <c r="AG40" s="11" t="str">
        <f t="shared" si="5"/>
        <v>　</v>
      </c>
      <c r="AH40" s="11" t="str">
        <f t="shared" si="6"/>
        <v>　</v>
      </c>
      <c r="AI40" s="11" t="str">
        <f t="shared" si="7"/>
        <v>　</v>
      </c>
      <c r="AJ40" s="11" t="str">
        <f t="shared" si="8"/>
        <v>　</v>
      </c>
      <c r="AK40" s="11" t="str">
        <f t="shared" si="9"/>
        <v>　</v>
      </c>
    </row>
    <row r="41" spans="2:37" ht="24.95" customHeight="1" x14ac:dyDescent="0.15">
      <c r="B41" s="11">
        <f>COUNTIF($L$18:L41,"×")</f>
        <v>0</v>
      </c>
      <c r="C41" s="11">
        <f>COUNTIF($L$18:L41,"〇")</f>
        <v>0</v>
      </c>
      <c r="D41" s="71" t="str">
        <f t="shared" si="10"/>
        <v/>
      </c>
      <c r="E41" s="31"/>
      <c r="F41" s="31"/>
      <c r="G41" s="32"/>
      <c r="H41" s="33"/>
      <c r="I41" s="33"/>
      <c r="J41" s="33"/>
      <c r="K41" s="32"/>
      <c r="L41" s="32"/>
      <c r="M41" s="32"/>
      <c r="N41" s="32"/>
      <c r="O41" s="34"/>
      <c r="P41" s="34"/>
      <c r="Q41" s="34"/>
      <c r="R41" s="34"/>
      <c r="S41" s="34"/>
      <c r="T41" s="34"/>
      <c r="U41" s="34"/>
      <c r="V41" s="34"/>
      <c r="W41" s="34"/>
      <c r="X41" s="34"/>
      <c r="Y41" s="34"/>
      <c r="Z41" s="34"/>
      <c r="AB41" s="11" t="str">
        <f t="shared" si="1"/>
        <v/>
      </c>
      <c r="AC41" s="11" t="str">
        <f t="shared" si="11"/>
        <v>　</v>
      </c>
      <c r="AD41" s="11" t="str">
        <f t="shared" si="2"/>
        <v>　</v>
      </c>
      <c r="AE41" s="11" t="str">
        <f t="shared" si="3"/>
        <v>　</v>
      </c>
      <c r="AF41" s="11" t="str">
        <f t="shared" si="4"/>
        <v>　</v>
      </c>
      <c r="AG41" s="11" t="str">
        <f t="shared" si="5"/>
        <v>　</v>
      </c>
      <c r="AH41" s="11" t="str">
        <f t="shared" si="6"/>
        <v>　</v>
      </c>
      <c r="AI41" s="11" t="str">
        <f t="shared" si="7"/>
        <v>　</v>
      </c>
      <c r="AJ41" s="11" t="str">
        <f t="shared" si="8"/>
        <v>　</v>
      </c>
      <c r="AK41" s="11" t="str">
        <f t="shared" si="9"/>
        <v>　</v>
      </c>
    </row>
    <row r="42" spans="2:37" ht="24.95" customHeight="1" x14ac:dyDescent="0.15">
      <c r="B42" s="11">
        <f>COUNTIF($L$18:L42,"×")</f>
        <v>0</v>
      </c>
      <c r="C42" s="11">
        <f>COUNTIF($L$18:L42,"〇")</f>
        <v>0</v>
      </c>
      <c r="D42" s="72" t="str">
        <f t="shared" si="10"/>
        <v/>
      </c>
      <c r="E42" s="35"/>
      <c r="F42" s="35"/>
      <c r="G42" s="36"/>
      <c r="H42" s="37"/>
      <c r="I42" s="37"/>
      <c r="J42" s="37"/>
      <c r="K42" s="36"/>
      <c r="L42" s="36"/>
      <c r="M42" s="36"/>
      <c r="N42" s="36"/>
      <c r="O42" s="38"/>
      <c r="P42" s="38"/>
      <c r="Q42" s="38"/>
      <c r="R42" s="38"/>
      <c r="S42" s="38"/>
      <c r="T42" s="38"/>
      <c r="U42" s="38"/>
      <c r="V42" s="38"/>
      <c r="W42" s="38"/>
      <c r="X42" s="38"/>
      <c r="Y42" s="38"/>
      <c r="Z42" s="38"/>
      <c r="AB42" s="11" t="str">
        <f t="shared" si="1"/>
        <v/>
      </c>
      <c r="AC42" s="11" t="str">
        <f t="shared" si="11"/>
        <v>　</v>
      </c>
      <c r="AD42" s="11" t="str">
        <f t="shared" si="2"/>
        <v>　</v>
      </c>
      <c r="AE42" s="11" t="str">
        <f t="shared" si="3"/>
        <v>　</v>
      </c>
      <c r="AF42" s="11" t="str">
        <f t="shared" si="4"/>
        <v>　</v>
      </c>
      <c r="AG42" s="11" t="str">
        <f t="shared" si="5"/>
        <v>　</v>
      </c>
      <c r="AH42" s="11" t="str">
        <f t="shared" si="6"/>
        <v>　</v>
      </c>
      <c r="AI42" s="11" t="str">
        <f t="shared" si="7"/>
        <v>　</v>
      </c>
      <c r="AJ42" s="11" t="str">
        <f t="shared" si="8"/>
        <v>　</v>
      </c>
      <c r="AK42" s="11" t="str">
        <f t="shared" si="9"/>
        <v>　</v>
      </c>
    </row>
    <row r="43" spans="2:37" ht="24.95" customHeight="1" x14ac:dyDescent="0.15">
      <c r="B43" s="11">
        <f>COUNTIF($L$18:L43,"×")</f>
        <v>0</v>
      </c>
      <c r="C43" s="11">
        <f>COUNTIF($L$18:L43,"〇")</f>
        <v>0</v>
      </c>
      <c r="D43" s="73" t="str">
        <f t="shared" si="10"/>
        <v/>
      </c>
      <c r="E43" s="39"/>
      <c r="F43" s="39"/>
      <c r="G43" s="40"/>
      <c r="H43" s="41"/>
      <c r="I43" s="41"/>
      <c r="J43" s="41"/>
      <c r="K43" s="40"/>
      <c r="L43" s="40"/>
      <c r="M43" s="40"/>
      <c r="N43" s="40"/>
      <c r="O43" s="42"/>
      <c r="P43" s="42"/>
      <c r="Q43" s="42"/>
      <c r="R43" s="42"/>
      <c r="S43" s="42"/>
      <c r="T43" s="42"/>
      <c r="U43" s="42"/>
      <c r="V43" s="42"/>
      <c r="W43" s="42"/>
      <c r="X43" s="42"/>
      <c r="Y43" s="42"/>
      <c r="Z43" s="42"/>
      <c r="AB43" s="11" t="str">
        <f t="shared" si="1"/>
        <v/>
      </c>
      <c r="AC43" s="11" t="str">
        <f t="shared" si="11"/>
        <v>　</v>
      </c>
      <c r="AD43" s="11" t="str">
        <f t="shared" si="2"/>
        <v>　</v>
      </c>
      <c r="AE43" s="11" t="str">
        <f t="shared" si="3"/>
        <v>　</v>
      </c>
      <c r="AF43" s="11" t="str">
        <f t="shared" si="4"/>
        <v>　</v>
      </c>
      <c r="AG43" s="11" t="str">
        <f t="shared" si="5"/>
        <v>　</v>
      </c>
      <c r="AH43" s="11" t="str">
        <f t="shared" si="6"/>
        <v>　</v>
      </c>
      <c r="AI43" s="11" t="str">
        <f t="shared" si="7"/>
        <v>　</v>
      </c>
      <c r="AJ43" s="11" t="str">
        <f t="shared" si="8"/>
        <v>　</v>
      </c>
      <c r="AK43" s="11" t="str">
        <f t="shared" si="9"/>
        <v>　</v>
      </c>
    </row>
    <row r="44" spans="2:37" ht="24.95" customHeight="1" x14ac:dyDescent="0.15">
      <c r="B44" s="11">
        <f>COUNTIF($L$18:L44,"×")</f>
        <v>0</v>
      </c>
      <c r="C44" s="11">
        <f>COUNTIF($L$18:L44,"〇")</f>
        <v>0</v>
      </c>
      <c r="D44" s="71" t="str">
        <f t="shared" si="10"/>
        <v/>
      </c>
      <c r="E44" s="31"/>
      <c r="F44" s="31"/>
      <c r="G44" s="32"/>
      <c r="H44" s="33"/>
      <c r="I44" s="33"/>
      <c r="J44" s="33"/>
      <c r="K44" s="32"/>
      <c r="L44" s="32"/>
      <c r="M44" s="32"/>
      <c r="N44" s="32"/>
      <c r="O44" s="34"/>
      <c r="P44" s="34"/>
      <c r="Q44" s="34"/>
      <c r="R44" s="34"/>
      <c r="S44" s="34"/>
      <c r="T44" s="34"/>
      <c r="U44" s="34"/>
      <c r="V44" s="34"/>
      <c r="W44" s="34"/>
      <c r="X44" s="34"/>
      <c r="Y44" s="34"/>
      <c r="Z44" s="34"/>
      <c r="AB44" s="11" t="str">
        <f t="shared" si="1"/>
        <v/>
      </c>
      <c r="AC44" s="11" t="str">
        <f t="shared" si="11"/>
        <v>　</v>
      </c>
      <c r="AD44" s="11" t="str">
        <f t="shared" si="2"/>
        <v>　</v>
      </c>
      <c r="AE44" s="11" t="str">
        <f t="shared" si="3"/>
        <v>　</v>
      </c>
      <c r="AF44" s="11" t="str">
        <f t="shared" si="4"/>
        <v>　</v>
      </c>
      <c r="AG44" s="11" t="str">
        <f t="shared" si="5"/>
        <v>　</v>
      </c>
      <c r="AH44" s="11" t="str">
        <f t="shared" si="6"/>
        <v>　</v>
      </c>
      <c r="AI44" s="11" t="str">
        <f t="shared" si="7"/>
        <v>　</v>
      </c>
      <c r="AJ44" s="11" t="str">
        <f t="shared" si="8"/>
        <v>　</v>
      </c>
      <c r="AK44" s="11" t="str">
        <f t="shared" si="9"/>
        <v>　</v>
      </c>
    </row>
    <row r="45" spans="2:37" ht="24.95" customHeight="1" x14ac:dyDescent="0.15">
      <c r="B45" s="11">
        <f>COUNTIF($L$18:L45,"×")</f>
        <v>0</v>
      </c>
      <c r="C45" s="11">
        <f>COUNTIF($L$18:L45,"〇")</f>
        <v>0</v>
      </c>
      <c r="D45" s="71" t="str">
        <f t="shared" si="10"/>
        <v/>
      </c>
      <c r="E45" s="31"/>
      <c r="F45" s="31"/>
      <c r="G45" s="32"/>
      <c r="H45" s="33"/>
      <c r="I45" s="33"/>
      <c r="J45" s="33"/>
      <c r="K45" s="32"/>
      <c r="L45" s="32"/>
      <c r="M45" s="32"/>
      <c r="N45" s="32"/>
      <c r="O45" s="34"/>
      <c r="P45" s="34"/>
      <c r="Q45" s="34"/>
      <c r="R45" s="34"/>
      <c r="S45" s="34"/>
      <c r="T45" s="34"/>
      <c r="U45" s="34"/>
      <c r="V45" s="34"/>
      <c r="W45" s="34"/>
      <c r="X45" s="34"/>
      <c r="Y45" s="34"/>
      <c r="Z45" s="34"/>
      <c r="AB45" s="11" t="str">
        <f t="shared" si="1"/>
        <v/>
      </c>
      <c r="AC45" s="11" t="str">
        <f t="shared" si="11"/>
        <v>　</v>
      </c>
      <c r="AD45" s="11" t="str">
        <f t="shared" si="2"/>
        <v>　</v>
      </c>
      <c r="AE45" s="11" t="str">
        <f t="shared" si="3"/>
        <v>　</v>
      </c>
      <c r="AF45" s="11" t="str">
        <f t="shared" si="4"/>
        <v>　</v>
      </c>
      <c r="AG45" s="11" t="str">
        <f t="shared" si="5"/>
        <v>　</v>
      </c>
      <c r="AH45" s="11" t="str">
        <f t="shared" si="6"/>
        <v>　</v>
      </c>
      <c r="AI45" s="11" t="str">
        <f t="shared" si="7"/>
        <v>　</v>
      </c>
      <c r="AJ45" s="11" t="str">
        <f t="shared" si="8"/>
        <v>　</v>
      </c>
      <c r="AK45" s="11" t="str">
        <f t="shared" si="9"/>
        <v>　</v>
      </c>
    </row>
    <row r="46" spans="2:37" ht="24.95" customHeight="1" x14ac:dyDescent="0.15">
      <c r="B46" s="11">
        <f>COUNTIF($L$18:L46,"×")</f>
        <v>0</v>
      </c>
      <c r="C46" s="11">
        <f>COUNTIF($L$18:L46,"〇")</f>
        <v>0</v>
      </c>
      <c r="D46" s="71" t="str">
        <f t="shared" si="10"/>
        <v/>
      </c>
      <c r="E46" s="31"/>
      <c r="F46" s="31"/>
      <c r="G46" s="32"/>
      <c r="H46" s="33"/>
      <c r="I46" s="33"/>
      <c r="J46" s="33"/>
      <c r="K46" s="32"/>
      <c r="L46" s="32"/>
      <c r="M46" s="32"/>
      <c r="N46" s="32"/>
      <c r="O46" s="34"/>
      <c r="P46" s="34"/>
      <c r="Q46" s="34"/>
      <c r="R46" s="34"/>
      <c r="S46" s="34"/>
      <c r="T46" s="34"/>
      <c r="U46" s="34"/>
      <c r="V46" s="34"/>
      <c r="W46" s="34"/>
      <c r="X46" s="34"/>
      <c r="Y46" s="34"/>
      <c r="Z46" s="34"/>
      <c r="AB46" s="11" t="str">
        <f t="shared" si="1"/>
        <v/>
      </c>
      <c r="AC46" s="11" t="str">
        <f t="shared" si="11"/>
        <v>　</v>
      </c>
      <c r="AD46" s="11" t="str">
        <f t="shared" si="2"/>
        <v>　</v>
      </c>
      <c r="AE46" s="11" t="str">
        <f t="shared" si="3"/>
        <v>　</v>
      </c>
      <c r="AF46" s="11" t="str">
        <f t="shared" si="4"/>
        <v>　</v>
      </c>
      <c r="AG46" s="11" t="str">
        <f t="shared" si="5"/>
        <v>　</v>
      </c>
      <c r="AH46" s="11" t="str">
        <f t="shared" si="6"/>
        <v>　</v>
      </c>
      <c r="AI46" s="11" t="str">
        <f t="shared" si="7"/>
        <v>　</v>
      </c>
      <c r="AJ46" s="11" t="str">
        <f t="shared" si="8"/>
        <v>　</v>
      </c>
      <c r="AK46" s="11" t="str">
        <f t="shared" si="9"/>
        <v>　</v>
      </c>
    </row>
    <row r="47" spans="2:37" ht="24.95" customHeight="1" x14ac:dyDescent="0.15">
      <c r="B47" s="11">
        <f>COUNTIF($L$18:L47,"×")</f>
        <v>0</v>
      </c>
      <c r="C47" s="11">
        <f>COUNTIF($L$18:L47,"〇")</f>
        <v>0</v>
      </c>
      <c r="D47" s="74" t="str">
        <f t="shared" si="10"/>
        <v/>
      </c>
      <c r="E47" s="43"/>
      <c r="F47" s="43"/>
      <c r="G47" s="44"/>
      <c r="H47" s="45"/>
      <c r="I47" s="45"/>
      <c r="J47" s="45"/>
      <c r="K47" s="44"/>
      <c r="L47" s="44"/>
      <c r="M47" s="44"/>
      <c r="N47" s="44"/>
      <c r="O47" s="46"/>
      <c r="P47" s="46"/>
      <c r="Q47" s="46"/>
      <c r="R47" s="46"/>
      <c r="S47" s="46"/>
      <c r="T47" s="46"/>
      <c r="U47" s="46"/>
      <c r="V47" s="46"/>
      <c r="W47" s="46"/>
      <c r="X47" s="46"/>
      <c r="Y47" s="46"/>
      <c r="Z47" s="46"/>
      <c r="AB47" s="11" t="str">
        <f t="shared" si="1"/>
        <v/>
      </c>
      <c r="AC47" s="11" t="str">
        <f t="shared" si="11"/>
        <v>　</v>
      </c>
      <c r="AD47" s="11" t="str">
        <f t="shared" si="2"/>
        <v>　</v>
      </c>
      <c r="AE47" s="11" t="str">
        <f t="shared" si="3"/>
        <v>　</v>
      </c>
      <c r="AF47" s="11" t="str">
        <f t="shared" si="4"/>
        <v>　</v>
      </c>
      <c r="AG47" s="11" t="str">
        <f t="shared" si="5"/>
        <v>　</v>
      </c>
      <c r="AH47" s="11" t="str">
        <f t="shared" si="6"/>
        <v>　</v>
      </c>
      <c r="AI47" s="11" t="str">
        <f t="shared" si="7"/>
        <v>　</v>
      </c>
      <c r="AJ47" s="11" t="str">
        <f t="shared" si="8"/>
        <v>　</v>
      </c>
      <c r="AK47" s="11" t="str">
        <f t="shared" si="9"/>
        <v>　</v>
      </c>
    </row>
    <row r="48" spans="2:37" ht="24.95" customHeight="1" x14ac:dyDescent="0.15">
      <c r="B48" s="11">
        <f>COUNTIF($L$18:L48,"×")</f>
        <v>0</v>
      </c>
      <c r="C48" s="11">
        <f>COUNTIF($L$18:L48,"〇")</f>
        <v>0</v>
      </c>
      <c r="D48" s="70" t="str">
        <f t="shared" si="10"/>
        <v/>
      </c>
      <c r="E48" s="27"/>
      <c r="F48" s="27"/>
      <c r="G48" s="28"/>
      <c r="H48" s="29"/>
      <c r="I48" s="29"/>
      <c r="J48" s="29"/>
      <c r="K48" s="28"/>
      <c r="L48" s="28"/>
      <c r="M48" s="28"/>
      <c r="N48" s="28"/>
      <c r="O48" s="30"/>
      <c r="P48" s="30"/>
      <c r="Q48" s="30"/>
      <c r="R48" s="30"/>
      <c r="S48" s="30"/>
      <c r="T48" s="30"/>
      <c r="U48" s="30"/>
      <c r="V48" s="30"/>
      <c r="W48" s="30"/>
      <c r="X48" s="30"/>
      <c r="Y48" s="30"/>
      <c r="Z48" s="30"/>
      <c r="AB48" s="11" t="str">
        <f t="shared" si="1"/>
        <v/>
      </c>
      <c r="AC48" s="11" t="str">
        <f t="shared" si="11"/>
        <v>　</v>
      </c>
      <c r="AD48" s="11" t="str">
        <f t="shared" si="2"/>
        <v>　</v>
      </c>
      <c r="AE48" s="11" t="str">
        <f t="shared" si="3"/>
        <v>　</v>
      </c>
      <c r="AF48" s="11" t="str">
        <f t="shared" si="4"/>
        <v>　</v>
      </c>
      <c r="AG48" s="11" t="str">
        <f t="shared" si="5"/>
        <v>　</v>
      </c>
      <c r="AH48" s="11" t="str">
        <f t="shared" si="6"/>
        <v>　</v>
      </c>
      <c r="AI48" s="11" t="str">
        <f t="shared" si="7"/>
        <v>　</v>
      </c>
      <c r="AJ48" s="11" t="str">
        <f t="shared" si="8"/>
        <v>　</v>
      </c>
      <c r="AK48" s="11" t="str">
        <f t="shared" si="9"/>
        <v>　</v>
      </c>
    </row>
    <row r="49" spans="2:37" ht="24.95" customHeight="1" x14ac:dyDescent="0.15">
      <c r="B49" s="11">
        <f>COUNTIF($L$18:L49,"×")</f>
        <v>0</v>
      </c>
      <c r="C49" s="11">
        <f>COUNTIF($L$18:L49,"〇")</f>
        <v>0</v>
      </c>
      <c r="D49" s="71" t="str">
        <f t="shared" si="10"/>
        <v/>
      </c>
      <c r="E49" s="31"/>
      <c r="F49" s="31"/>
      <c r="G49" s="32"/>
      <c r="H49" s="33"/>
      <c r="I49" s="33"/>
      <c r="J49" s="33"/>
      <c r="K49" s="32"/>
      <c r="L49" s="32"/>
      <c r="M49" s="32"/>
      <c r="N49" s="32"/>
      <c r="O49" s="34"/>
      <c r="P49" s="34"/>
      <c r="Q49" s="34"/>
      <c r="R49" s="34"/>
      <c r="S49" s="34"/>
      <c r="T49" s="34"/>
      <c r="U49" s="34"/>
      <c r="V49" s="34"/>
      <c r="W49" s="34"/>
      <c r="X49" s="34"/>
      <c r="Y49" s="34"/>
      <c r="Z49" s="34"/>
      <c r="AB49" s="11" t="str">
        <f t="shared" si="1"/>
        <v/>
      </c>
      <c r="AC49" s="11" t="str">
        <f t="shared" si="11"/>
        <v>　</v>
      </c>
      <c r="AD49" s="11" t="str">
        <f t="shared" si="2"/>
        <v>　</v>
      </c>
      <c r="AE49" s="11" t="str">
        <f t="shared" si="3"/>
        <v>　</v>
      </c>
      <c r="AF49" s="11" t="str">
        <f t="shared" si="4"/>
        <v>　</v>
      </c>
      <c r="AG49" s="11" t="str">
        <f t="shared" si="5"/>
        <v>　</v>
      </c>
      <c r="AH49" s="11" t="str">
        <f t="shared" si="6"/>
        <v>　</v>
      </c>
      <c r="AI49" s="11" t="str">
        <f t="shared" si="7"/>
        <v>　</v>
      </c>
      <c r="AJ49" s="11" t="str">
        <f t="shared" si="8"/>
        <v>　</v>
      </c>
      <c r="AK49" s="11" t="str">
        <f t="shared" si="9"/>
        <v>　</v>
      </c>
    </row>
    <row r="50" spans="2:37" ht="24.95" customHeight="1" x14ac:dyDescent="0.15">
      <c r="B50" s="11">
        <f>COUNTIF($L$18:L50,"×")</f>
        <v>0</v>
      </c>
      <c r="C50" s="11">
        <f>COUNTIF($L$18:L50,"〇")</f>
        <v>0</v>
      </c>
      <c r="D50" s="71" t="str">
        <f t="shared" si="10"/>
        <v/>
      </c>
      <c r="E50" s="31"/>
      <c r="F50" s="31"/>
      <c r="G50" s="32"/>
      <c r="H50" s="33"/>
      <c r="I50" s="33"/>
      <c r="J50" s="33"/>
      <c r="K50" s="32"/>
      <c r="L50" s="32"/>
      <c r="M50" s="32"/>
      <c r="N50" s="32"/>
      <c r="O50" s="34"/>
      <c r="P50" s="34"/>
      <c r="Q50" s="34"/>
      <c r="R50" s="34"/>
      <c r="S50" s="34"/>
      <c r="T50" s="34"/>
      <c r="U50" s="34"/>
      <c r="V50" s="34"/>
      <c r="W50" s="34"/>
      <c r="X50" s="34"/>
      <c r="Y50" s="34"/>
      <c r="Z50" s="34"/>
      <c r="AB50" s="11" t="str">
        <f t="shared" si="1"/>
        <v/>
      </c>
      <c r="AC50" s="11" t="str">
        <f t="shared" si="11"/>
        <v>　</v>
      </c>
      <c r="AD50" s="11" t="str">
        <f t="shared" si="2"/>
        <v>　</v>
      </c>
      <c r="AE50" s="11" t="str">
        <f t="shared" si="3"/>
        <v>　</v>
      </c>
      <c r="AF50" s="11" t="str">
        <f t="shared" si="4"/>
        <v>　</v>
      </c>
      <c r="AG50" s="11" t="str">
        <f t="shared" si="5"/>
        <v>　</v>
      </c>
      <c r="AH50" s="11" t="str">
        <f t="shared" si="6"/>
        <v>　</v>
      </c>
      <c r="AI50" s="11" t="str">
        <f t="shared" si="7"/>
        <v>　</v>
      </c>
      <c r="AJ50" s="11" t="str">
        <f t="shared" si="8"/>
        <v>　</v>
      </c>
      <c r="AK50" s="11" t="str">
        <f t="shared" si="9"/>
        <v>　</v>
      </c>
    </row>
    <row r="51" spans="2:37" ht="24.95" customHeight="1" x14ac:dyDescent="0.15">
      <c r="B51" s="11">
        <f>COUNTIF($L$18:L51,"×")</f>
        <v>0</v>
      </c>
      <c r="C51" s="11">
        <f>COUNTIF($L$18:L51,"〇")</f>
        <v>0</v>
      </c>
      <c r="D51" s="71" t="str">
        <f t="shared" si="10"/>
        <v/>
      </c>
      <c r="E51" s="31"/>
      <c r="F51" s="31"/>
      <c r="G51" s="32"/>
      <c r="H51" s="33"/>
      <c r="I51" s="33"/>
      <c r="J51" s="33"/>
      <c r="K51" s="32"/>
      <c r="L51" s="32"/>
      <c r="M51" s="32"/>
      <c r="N51" s="32"/>
      <c r="O51" s="34"/>
      <c r="P51" s="34"/>
      <c r="Q51" s="34"/>
      <c r="R51" s="34"/>
      <c r="S51" s="34"/>
      <c r="T51" s="34"/>
      <c r="U51" s="34"/>
      <c r="V51" s="34"/>
      <c r="W51" s="34"/>
      <c r="X51" s="34"/>
      <c r="Y51" s="34"/>
      <c r="Z51" s="34"/>
      <c r="AB51" s="11" t="str">
        <f t="shared" si="1"/>
        <v/>
      </c>
      <c r="AC51" s="11" t="str">
        <f t="shared" si="11"/>
        <v>　</v>
      </c>
      <c r="AD51" s="11" t="str">
        <f t="shared" si="2"/>
        <v>　</v>
      </c>
      <c r="AE51" s="11" t="str">
        <f t="shared" si="3"/>
        <v>　</v>
      </c>
      <c r="AF51" s="11" t="str">
        <f t="shared" si="4"/>
        <v>　</v>
      </c>
      <c r="AG51" s="11" t="str">
        <f t="shared" si="5"/>
        <v>　</v>
      </c>
      <c r="AH51" s="11" t="str">
        <f t="shared" si="6"/>
        <v>　</v>
      </c>
      <c r="AI51" s="11" t="str">
        <f t="shared" si="7"/>
        <v>　</v>
      </c>
      <c r="AJ51" s="11" t="str">
        <f t="shared" si="8"/>
        <v>　</v>
      </c>
      <c r="AK51" s="11" t="str">
        <f t="shared" si="9"/>
        <v>　</v>
      </c>
    </row>
    <row r="52" spans="2:37" ht="24.95" customHeight="1" x14ac:dyDescent="0.15">
      <c r="B52" s="11">
        <f>COUNTIF($L$18:L52,"×")</f>
        <v>0</v>
      </c>
      <c r="C52" s="11">
        <f>COUNTIF($L$18:L52,"〇")</f>
        <v>0</v>
      </c>
      <c r="D52" s="72" t="str">
        <f t="shared" si="10"/>
        <v/>
      </c>
      <c r="E52" s="35"/>
      <c r="F52" s="35"/>
      <c r="G52" s="36"/>
      <c r="H52" s="37"/>
      <c r="I52" s="37"/>
      <c r="J52" s="37"/>
      <c r="K52" s="36"/>
      <c r="L52" s="36"/>
      <c r="M52" s="36"/>
      <c r="N52" s="36"/>
      <c r="O52" s="38"/>
      <c r="P52" s="38"/>
      <c r="Q52" s="38"/>
      <c r="R52" s="38"/>
      <c r="S52" s="38"/>
      <c r="T52" s="38"/>
      <c r="U52" s="38"/>
      <c r="V52" s="38"/>
      <c r="W52" s="38"/>
      <c r="X52" s="38"/>
      <c r="Y52" s="38"/>
      <c r="Z52" s="38"/>
      <c r="AB52" s="11" t="str">
        <f t="shared" si="1"/>
        <v/>
      </c>
      <c r="AC52" s="11" t="str">
        <f t="shared" si="11"/>
        <v>　</v>
      </c>
      <c r="AD52" s="11" t="str">
        <f t="shared" si="2"/>
        <v>　</v>
      </c>
      <c r="AE52" s="11" t="str">
        <f t="shared" si="3"/>
        <v>　</v>
      </c>
      <c r="AF52" s="11" t="str">
        <f t="shared" si="4"/>
        <v>　</v>
      </c>
      <c r="AG52" s="11" t="str">
        <f t="shared" si="5"/>
        <v>　</v>
      </c>
      <c r="AH52" s="11" t="str">
        <f t="shared" si="6"/>
        <v>　</v>
      </c>
      <c r="AI52" s="11" t="str">
        <f t="shared" si="7"/>
        <v>　</v>
      </c>
      <c r="AJ52" s="11" t="str">
        <f t="shared" si="8"/>
        <v>　</v>
      </c>
      <c r="AK52" s="11" t="str">
        <f t="shared" si="9"/>
        <v>　</v>
      </c>
    </row>
    <row r="53" spans="2:37" ht="24.95" customHeight="1" x14ac:dyDescent="0.15">
      <c r="B53" s="11">
        <f>COUNTIF($L$18:L53,"×")</f>
        <v>0</v>
      </c>
      <c r="C53" s="11">
        <f>COUNTIF($L$18:L53,"〇")</f>
        <v>0</v>
      </c>
      <c r="D53" s="73" t="str">
        <f t="shared" si="10"/>
        <v/>
      </c>
      <c r="E53" s="39"/>
      <c r="F53" s="39"/>
      <c r="G53" s="40"/>
      <c r="H53" s="41"/>
      <c r="I53" s="41"/>
      <c r="J53" s="41"/>
      <c r="K53" s="40"/>
      <c r="L53" s="40"/>
      <c r="M53" s="40"/>
      <c r="N53" s="40"/>
      <c r="O53" s="42"/>
      <c r="P53" s="42"/>
      <c r="Q53" s="42"/>
      <c r="R53" s="42"/>
      <c r="S53" s="42"/>
      <c r="T53" s="42"/>
      <c r="U53" s="42"/>
      <c r="V53" s="42"/>
      <c r="W53" s="42"/>
      <c r="X53" s="42"/>
      <c r="Y53" s="42"/>
      <c r="Z53" s="42"/>
      <c r="AB53" s="11" t="str">
        <f t="shared" si="1"/>
        <v/>
      </c>
      <c r="AC53" s="11" t="str">
        <f t="shared" si="11"/>
        <v>　</v>
      </c>
      <c r="AD53" s="11" t="str">
        <f t="shared" si="2"/>
        <v>　</v>
      </c>
      <c r="AE53" s="11" t="str">
        <f t="shared" si="3"/>
        <v>　</v>
      </c>
      <c r="AF53" s="11" t="str">
        <f t="shared" si="4"/>
        <v>　</v>
      </c>
      <c r="AG53" s="11" t="str">
        <f t="shared" si="5"/>
        <v>　</v>
      </c>
      <c r="AH53" s="11" t="str">
        <f t="shared" si="6"/>
        <v>　</v>
      </c>
      <c r="AI53" s="11" t="str">
        <f t="shared" si="7"/>
        <v>　</v>
      </c>
      <c r="AJ53" s="11" t="str">
        <f t="shared" si="8"/>
        <v>　</v>
      </c>
      <c r="AK53" s="11" t="str">
        <f t="shared" si="9"/>
        <v>　</v>
      </c>
    </row>
    <row r="54" spans="2:37" ht="24.95" customHeight="1" x14ac:dyDescent="0.15">
      <c r="B54" s="11">
        <f>COUNTIF($L$18:L54,"×")</f>
        <v>0</v>
      </c>
      <c r="C54" s="11">
        <f>COUNTIF($L$18:L54,"〇")</f>
        <v>0</v>
      </c>
      <c r="D54" s="71" t="str">
        <f t="shared" si="10"/>
        <v/>
      </c>
      <c r="E54" s="31"/>
      <c r="F54" s="31"/>
      <c r="G54" s="32"/>
      <c r="H54" s="33"/>
      <c r="I54" s="33"/>
      <c r="J54" s="33"/>
      <c r="K54" s="32"/>
      <c r="L54" s="32"/>
      <c r="M54" s="32"/>
      <c r="N54" s="32"/>
      <c r="O54" s="34"/>
      <c r="P54" s="34"/>
      <c r="Q54" s="34"/>
      <c r="R54" s="34"/>
      <c r="S54" s="34"/>
      <c r="T54" s="34"/>
      <c r="U54" s="34"/>
      <c r="V54" s="34"/>
      <c r="W54" s="34"/>
      <c r="X54" s="34"/>
      <c r="Y54" s="34"/>
      <c r="Z54" s="34"/>
      <c r="AB54" s="11" t="str">
        <f t="shared" si="1"/>
        <v/>
      </c>
      <c r="AC54" s="11" t="str">
        <f t="shared" si="11"/>
        <v>　</v>
      </c>
      <c r="AD54" s="11" t="str">
        <f t="shared" si="2"/>
        <v>　</v>
      </c>
      <c r="AE54" s="11" t="str">
        <f t="shared" si="3"/>
        <v>　</v>
      </c>
      <c r="AF54" s="11" t="str">
        <f t="shared" si="4"/>
        <v>　</v>
      </c>
      <c r="AG54" s="11" t="str">
        <f t="shared" si="5"/>
        <v>　</v>
      </c>
      <c r="AH54" s="11" t="str">
        <f t="shared" si="6"/>
        <v>　</v>
      </c>
      <c r="AI54" s="11" t="str">
        <f t="shared" si="7"/>
        <v>　</v>
      </c>
      <c r="AJ54" s="11" t="str">
        <f t="shared" si="8"/>
        <v>　</v>
      </c>
      <c r="AK54" s="11" t="str">
        <f t="shared" si="9"/>
        <v>　</v>
      </c>
    </row>
    <row r="55" spans="2:37" ht="24.95" customHeight="1" x14ac:dyDescent="0.15">
      <c r="B55" s="11">
        <f>COUNTIF($L$18:L55,"×")</f>
        <v>0</v>
      </c>
      <c r="C55" s="11">
        <f>COUNTIF($L$18:L55,"〇")</f>
        <v>0</v>
      </c>
      <c r="D55" s="71" t="str">
        <f t="shared" si="10"/>
        <v/>
      </c>
      <c r="E55" s="31"/>
      <c r="F55" s="31"/>
      <c r="G55" s="32"/>
      <c r="H55" s="33"/>
      <c r="I55" s="33"/>
      <c r="J55" s="33"/>
      <c r="K55" s="32"/>
      <c r="L55" s="32"/>
      <c r="M55" s="32"/>
      <c r="N55" s="32"/>
      <c r="O55" s="34"/>
      <c r="P55" s="34"/>
      <c r="Q55" s="34"/>
      <c r="R55" s="34"/>
      <c r="S55" s="34"/>
      <c r="T55" s="34"/>
      <c r="U55" s="34"/>
      <c r="V55" s="34"/>
      <c r="W55" s="34"/>
      <c r="X55" s="34"/>
      <c r="Y55" s="34"/>
      <c r="Z55" s="34"/>
      <c r="AB55" s="11" t="str">
        <f t="shared" si="1"/>
        <v/>
      </c>
      <c r="AC55" s="11" t="str">
        <f t="shared" si="11"/>
        <v>　</v>
      </c>
      <c r="AD55" s="11" t="str">
        <f t="shared" si="2"/>
        <v>　</v>
      </c>
      <c r="AE55" s="11" t="str">
        <f t="shared" si="3"/>
        <v>　</v>
      </c>
      <c r="AF55" s="11" t="str">
        <f t="shared" si="4"/>
        <v>　</v>
      </c>
      <c r="AG55" s="11" t="str">
        <f t="shared" si="5"/>
        <v>　</v>
      </c>
      <c r="AH55" s="11" t="str">
        <f t="shared" si="6"/>
        <v>　</v>
      </c>
      <c r="AI55" s="11" t="str">
        <f t="shared" si="7"/>
        <v>　</v>
      </c>
      <c r="AJ55" s="11" t="str">
        <f t="shared" si="8"/>
        <v>　</v>
      </c>
      <c r="AK55" s="11" t="str">
        <f t="shared" si="9"/>
        <v>　</v>
      </c>
    </row>
    <row r="56" spans="2:37" ht="24.95" customHeight="1" x14ac:dyDescent="0.15">
      <c r="B56" s="11">
        <f>COUNTIF($L$18:L56,"×")</f>
        <v>0</v>
      </c>
      <c r="C56" s="11">
        <f>COUNTIF($L$18:L56,"〇")</f>
        <v>0</v>
      </c>
      <c r="D56" s="71" t="str">
        <f t="shared" si="10"/>
        <v/>
      </c>
      <c r="E56" s="31"/>
      <c r="F56" s="31"/>
      <c r="G56" s="32"/>
      <c r="H56" s="33"/>
      <c r="I56" s="33"/>
      <c r="J56" s="33"/>
      <c r="K56" s="32"/>
      <c r="L56" s="32"/>
      <c r="M56" s="32"/>
      <c r="N56" s="32"/>
      <c r="O56" s="34"/>
      <c r="P56" s="34"/>
      <c r="Q56" s="34"/>
      <c r="R56" s="34"/>
      <c r="S56" s="34"/>
      <c r="T56" s="34"/>
      <c r="U56" s="34"/>
      <c r="V56" s="34"/>
      <c r="W56" s="34"/>
      <c r="X56" s="34"/>
      <c r="Y56" s="34"/>
      <c r="Z56" s="34"/>
      <c r="AB56" s="11" t="str">
        <f t="shared" si="1"/>
        <v/>
      </c>
      <c r="AC56" s="11" t="str">
        <f t="shared" si="11"/>
        <v>　</v>
      </c>
      <c r="AD56" s="11" t="str">
        <f t="shared" si="2"/>
        <v>　</v>
      </c>
      <c r="AE56" s="11" t="str">
        <f t="shared" si="3"/>
        <v>　</v>
      </c>
      <c r="AF56" s="11" t="str">
        <f t="shared" si="4"/>
        <v>　</v>
      </c>
      <c r="AG56" s="11" t="str">
        <f t="shared" si="5"/>
        <v>　</v>
      </c>
      <c r="AH56" s="11" t="str">
        <f t="shared" si="6"/>
        <v>　</v>
      </c>
      <c r="AI56" s="11" t="str">
        <f t="shared" si="7"/>
        <v>　</v>
      </c>
      <c r="AJ56" s="11" t="str">
        <f t="shared" si="8"/>
        <v>　</v>
      </c>
      <c r="AK56" s="11" t="str">
        <f t="shared" si="9"/>
        <v>　</v>
      </c>
    </row>
    <row r="57" spans="2:37" ht="24.95" customHeight="1" x14ac:dyDescent="0.15">
      <c r="B57" s="11">
        <f>COUNTIF($L$18:L57,"×")</f>
        <v>0</v>
      </c>
      <c r="C57" s="11">
        <f>COUNTIF($L$18:L57,"〇")</f>
        <v>0</v>
      </c>
      <c r="D57" s="74" t="str">
        <f t="shared" si="10"/>
        <v/>
      </c>
      <c r="E57" s="43"/>
      <c r="F57" s="43"/>
      <c r="G57" s="44"/>
      <c r="H57" s="45"/>
      <c r="I57" s="45"/>
      <c r="J57" s="45"/>
      <c r="K57" s="44"/>
      <c r="L57" s="44"/>
      <c r="M57" s="44"/>
      <c r="N57" s="44"/>
      <c r="O57" s="46"/>
      <c r="P57" s="46"/>
      <c r="Q57" s="46"/>
      <c r="R57" s="46"/>
      <c r="S57" s="46"/>
      <c r="T57" s="46"/>
      <c r="U57" s="46"/>
      <c r="V57" s="46"/>
      <c r="W57" s="46"/>
      <c r="X57" s="46"/>
      <c r="Y57" s="46"/>
      <c r="Z57" s="46"/>
      <c r="AB57" s="11" t="str">
        <f t="shared" si="1"/>
        <v/>
      </c>
      <c r="AC57" s="11" t="str">
        <f t="shared" si="11"/>
        <v>　</v>
      </c>
      <c r="AD57" s="11" t="str">
        <f t="shared" si="2"/>
        <v>　</v>
      </c>
      <c r="AE57" s="11" t="str">
        <f t="shared" si="3"/>
        <v>　</v>
      </c>
      <c r="AF57" s="11" t="str">
        <f t="shared" si="4"/>
        <v>　</v>
      </c>
      <c r="AG57" s="11" t="str">
        <f t="shared" si="5"/>
        <v>　</v>
      </c>
      <c r="AH57" s="11" t="str">
        <f t="shared" si="6"/>
        <v>　</v>
      </c>
      <c r="AI57" s="11" t="str">
        <f t="shared" si="7"/>
        <v>　</v>
      </c>
      <c r="AJ57" s="11" t="str">
        <f t="shared" si="8"/>
        <v>　</v>
      </c>
      <c r="AK57" s="11" t="str">
        <f t="shared" si="9"/>
        <v>　</v>
      </c>
    </row>
    <row r="58" spans="2:37" ht="24.95" customHeight="1" x14ac:dyDescent="0.15">
      <c r="B58" s="11">
        <f>COUNTIF($L$18:L58,"×")</f>
        <v>0</v>
      </c>
      <c r="C58" s="11">
        <f>COUNTIF($L$18:L58,"〇")</f>
        <v>0</v>
      </c>
      <c r="D58" s="70" t="str">
        <f t="shared" si="10"/>
        <v/>
      </c>
      <c r="E58" s="27"/>
      <c r="F58" s="27"/>
      <c r="G58" s="28"/>
      <c r="H58" s="29"/>
      <c r="I58" s="29"/>
      <c r="J58" s="29"/>
      <c r="K58" s="28"/>
      <c r="L58" s="28"/>
      <c r="M58" s="28"/>
      <c r="N58" s="28"/>
      <c r="O58" s="30"/>
      <c r="P58" s="30"/>
      <c r="Q58" s="30"/>
      <c r="R58" s="30"/>
      <c r="S58" s="30"/>
      <c r="T58" s="30"/>
      <c r="U58" s="30"/>
      <c r="V58" s="30"/>
      <c r="W58" s="30"/>
      <c r="X58" s="30"/>
      <c r="Y58" s="30"/>
      <c r="Z58" s="30"/>
      <c r="AB58" s="11" t="str">
        <f t="shared" si="1"/>
        <v/>
      </c>
      <c r="AC58" s="11" t="str">
        <f t="shared" si="11"/>
        <v>　</v>
      </c>
      <c r="AD58" s="11" t="str">
        <f t="shared" si="2"/>
        <v>　</v>
      </c>
      <c r="AE58" s="11" t="str">
        <f t="shared" si="3"/>
        <v>　</v>
      </c>
      <c r="AF58" s="11" t="str">
        <f t="shared" si="4"/>
        <v>　</v>
      </c>
      <c r="AG58" s="11" t="str">
        <f t="shared" si="5"/>
        <v>　</v>
      </c>
      <c r="AH58" s="11" t="str">
        <f t="shared" si="6"/>
        <v>　</v>
      </c>
      <c r="AI58" s="11" t="str">
        <f t="shared" si="7"/>
        <v>　</v>
      </c>
      <c r="AJ58" s="11" t="str">
        <f t="shared" si="8"/>
        <v>　</v>
      </c>
      <c r="AK58" s="11" t="str">
        <f t="shared" si="9"/>
        <v>　</v>
      </c>
    </row>
    <row r="59" spans="2:37" ht="24.95" customHeight="1" x14ac:dyDescent="0.15">
      <c r="B59" s="11">
        <f>COUNTIF($L$18:L59,"×")</f>
        <v>0</v>
      </c>
      <c r="C59" s="11">
        <f>COUNTIF($L$18:L59,"〇")</f>
        <v>0</v>
      </c>
      <c r="D59" s="71" t="str">
        <f t="shared" si="10"/>
        <v/>
      </c>
      <c r="E59" s="31"/>
      <c r="F59" s="31"/>
      <c r="G59" s="32"/>
      <c r="H59" s="33"/>
      <c r="I59" s="33"/>
      <c r="J59" s="33"/>
      <c r="K59" s="32"/>
      <c r="L59" s="32"/>
      <c r="M59" s="32"/>
      <c r="N59" s="32"/>
      <c r="O59" s="34"/>
      <c r="P59" s="34"/>
      <c r="Q59" s="34"/>
      <c r="R59" s="34"/>
      <c r="S59" s="34"/>
      <c r="T59" s="34"/>
      <c r="U59" s="34"/>
      <c r="V59" s="34"/>
      <c r="W59" s="34"/>
      <c r="X59" s="34"/>
      <c r="Y59" s="34"/>
      <c r="Z59" s="34"/>
      <c r="AB59" s="11" t="str">
        <f t="shared" si="1"/>
        <v/>
      </c>
      <c r="AC59" s="11" t="str">
        <f t="shared" si="11"/>
        <v>　</v>
      </c>
      <c r="AD59" s="11" t="str">
        <f t="shared" si="2"/>
        <v>　</v>
      </c>
      <c r="AE59" s="11" t="str">
        <f t="shared" si="3"/>
        <v>　</v>
      </c>
      <c r="AF59" s="11" t="str">
        <f t="shared" si="4"/>
        <v>　</v>
      </c>
      <c r="AG59" s="11" t="str">
        <f t="shared" si="5"/>
        <v>　</v>
      </c>
      <c r="AH59" s="11" t="str">
        <f t="shared" si="6"/>
        <v>　</v>
      </c>
      <c r="AI59" s="11" t="str">
        <f t="shared" si="7"/>
        <v>　</v>
      </c>
      <c r="AJ59" s="11" t="str">
        <f t="shared" si="8"/>
        <v>　</v>
      </c>
      <c r="AK59" s="11" t="str">
        <f t="shared" si="9"/>
        <v>　</v>
      </c>
    </row>
    <row r="60" spans="2:37" ht="24.95" customHeight="1" x14ac:dyDescent="0.15">
      <c r="B60" s="11">
        <f>COUNTIF($L$18:L60,"×")</f>
        <v>0</v>
      </c>
      <c r="C60" s="11">
        <f>COUNTIF($L$18:L60,"〇")</f>
        <v>0</v>
      </c>
      <c r="D60" s="71" t="str">
        <f t="shared" si="10"/>
        <v/>
      </c>
      <c r="E60" s="31"/>
      <c r="F60" s="31"/>
      <c r="G60" s="32"/>
      <c r="H60" s="33"/>
      <c r="I60" s="33"/>
      <c r="J60" s="33"/>
      <c r="K60" s="32"/>
      <c r="L60" s="32"/>
      <c r="M60" s="32"/>
      <c r="N60" s="32"/>
      <c r="O60" s="34"/>
      <c r="P60" s="34"/>
      <c r="Q60" s="34"/>
      <c r="R60" s="34"/>
      <c r="S60" s="34"/>
      <c r="T60" s="34"/>
      <c r="U60" s="34"/>
      <c r="V60" s="34"/>
      <c r="W60" s="34"/>
      <c r="X60" s="34"/>
      <c r="Y60" s="34"/>
      <c r="Z60" s="34"/>
      <c r="AB60" s="11" t="str">
        <f t="shared" si="1"/>
        <v/>
      </c>
      <c r="AC60" s="11" t="str">
        <f t="shared" si="11"/>
        <v>　</v>
      </c>
      <c r="AD60" s="11" t="str">
        <f t="shared" si="2"/>
        <v>　</v>
      </c>
      <c r="AE60" s="11" t="str">
        <f t="shared" si="3"/>
        <v>　</v>
      </c>
      <c r="AF60" s="11" t="str">
        <f t="shared" si="4"/>
        <v>　</v>
      </c>
      <c r="AG60" s="11" t="str">
        <f t="shared" si="5"/>
        <v>　</v>
      </c>
      <c r="AH60" s="11" t="str">
        <f t="shared" si="6"/>
        <v>　</v>
      </c>
      <c r="AI60" s="11" t="str">
        <f t="shared" si="7"/>
        <v>　</v>
      </c>
      <c r="AJ60" s="11" t="str">
        <f t="shared" si="8"/>
        <v>　</v>
      </c>
      <c r="AK60" s="11" t="str">
        <f t="shared" si="9"/>
        <v>　</v>
      </c>
    </row>
    <row r="61" spans="2:37" ht="24.95" customHeight="1" x14ac:dyDescent="0.15">
      <c r="B61" s="11">
        <f>COUNTIF($L$18:L61,"×")</f>
        <v>0</v>
      </c>
      <c r="C61" s="11">
        <f>COUNTIF($L$18:L61,"〇")</f>
        <v>0</v>
      </c>
      <c r="D61" s="71" t="str">
        <f t="shared" si="10"/>
        <v/>
      </c>
      <c r="E61" s="31"/>
      <c r="F61" s="31"/>
      <c r="G61" s="32"/>
      <c r="H61" s="33"/>
      <c r="I61" s="33"/>
      <c r="J61" s="33"/>
      <c r="K61" s="32"/>
      <c r="L61" s="32"/>
      <c r="M61" s="32"/>
      <c r="N61" s="32"/>
      <c r="O61" s="34"/>
      <c r="P61" s="34"/>
      <c r="Q61" s="34"/>
      <c r="R61" s="34"/>
      <c r="S61" s="34"/>
      <c r="T61" s="34"/>
      <c r="U61" s="34"/>
      <c r="V61" s="34"/>
      <c r="W61" s="34"/>
      <c r="X61" s="34"/>
      <c r="Y61" s="34"/>
      <c r="Z61" s="34"/>
      <c r="AB61" s="11" t="str">
        <f t="shared" si="1"/>
        <v/>
      </c>
      <c r="AC61" s="11" t="str">
        <f t="shared" si="11"/>
        <v>　</v>
      </c>
      <c r="AD61" s="11" t="str">
        <f t="shared" si="2"/>
        <v>　</v>
      </c>
      <c r="AE61" s="11" t="str">
        <f t="shared" si="3"/>
        <v>　</v>
      </c>
      <c r="AF61" s="11" t="str">
        <f t="shared" si="4"/>
        <v>　</v>
      </c>
      <c r="AG61" s="11" t="str">
        <f t="shared" si="5"/>
        <v>　</v>
      </c>
      <c r="AH61" s="11" t="str">
        <f t="shared" si="6"/>
        <v>　</v>
      </c>
      <c r="AI61" s="11" t="str">
        <f t="shared" si="7"/>
        <v>　</v>
      </c>
      <c r="AJ61" s="11" t="str">
        <f t="shared" si="8"/>
        <v>　</v>
      </c>
      <c r="AK61" s="11" t="str">
        <f t="shared" si="9"/>
        <v>　</v>
      </c>
    </row>
    <row r="62" spans="2:37" ht="24.95" customHeight="1" x14ac:dyDescent="0.15">
      <c r="B62" s="11">
        <f>COUNTIF($L$18:L62,"×")</f>
        <v>0</v>
      </c>
      <c r="C62" s="11">
        <f>COUNTIF($L$18:L62,"〇")</f>
        <v>0</v>
      </c>
      <c r="D62" s="72" t="str">
        <f t="shared" si="10"/>
        <v/>
      </c>
      <c r="E62" s="35"/>
      <c r="F62" s="35"/>
      <c r="G62" s="36"/>
      <c r="H62" s="37"/>
      <c r="I62" s="37"/>
      <c r="J62" s="37"/>
      <c r="K62" s="36"/>
      <c r="L62" s="36"/>
      <c r="M62" s="36"/>
      <c r="N62" s="36"/>
      <c r="O62" s="38"/>
      <c r="P62" s="38"/>
      <c r="Q62" s="38"/>
      <c r="R62" s="38"/>
      <c r="S62" s="38"/>
      <c r="T62" s="38"/>
      <c r="U62" s="38"/>
      <c r="V62" s="38"/>
      <c r="W62" s="38"/>
      <c r="X62" s="38"/>
      <c r="Y62" s="38"/>
      <c r="Z62" s="38"/>
      <c r="AB62" s="11" t="str">
        <f t="shared" si="1"/>
        <v/>
      </c>
      <c r="AC62" s="11" t="str">
        <f t="shared" si="11"/>
        <v>　</v>
      </c>
      <c r="AD62" s="11" t="str">
        <f t="shared" si="2"/>
        <v>　</v>
      </c>
      <c r="AE62" s="11" t="str">
        <f t="shared" si="3"/>
        <v>　</v>
      </c>
      <c r="AF62" s="11" t="str">
        <f t="shared" si="4"/>
        <v>　</v>
      </c>
      <c r="AG62" s="11" t="str">
        <f t="shared" si="5"/>
        <v>　</v>
      </c>
      <c r="AH62" s="11" t="str">
        <f t="shared" si="6"/>
        <v>　</v>
      </c>
      <c r="AI62" s="11" t="str">
        <f t="shared" si="7"/>
        <v>　</v>
      </c>
      <c r="AJ62" s="11" t="str">
        <f t="shared" si="8"/>
        <v>　</v>
      </c>
      <c r="AK62" s="11" t="str">
        <f t="shared" si="9"/>
        <v>　</v>
      </c>
    </row>
    <row r="63" spans="2:37" ht="24.95" customHeight="1" x14ac:dyDescent="0.15">
      <c r="B63" s="11">
        <f>COUNTIF($L$18:L63,"×")</f>
        <v>0</v>
      </c>
      <c r="C63" s="11">
        <f>COUNTIF($L$18:L63,"〇")</f>
        <v>0</v>
      </c>
      <c r="D63" s="73" t="str">
        <f t="shared" si="10"/>
        <v/>
      </c>
      <c r="E63" s="39"/>
      <c r="F63" s="39"/>
      <c r="G63" s="40"/>
      <c r="H63" s="41"/>
      <c r="I63" s="41"/>
      <c r="J63" s="41"/>
      <c r="K63" s="40"/>
      <c r="L63" s="40"/>
      <c r="M63" s="40"/>
      <c r="N63" s="40"/>
      <c r="O63" s="42"/>
      <c r="P63" s="42"/>
      <c r="Q63" s="42"/>
      <c r="R63" s="42"/>
      <c r="S63" s="42"/>
      <c r="T63" s="42"/>
      <c r="U63" s="42"/>
      <c r="V63" s="42"/>
      <c r="W63" s="42"/>
      <c r="X63" s="42"/>
      <c r="Y63" s="42"/>
      <c r="Z63" s="42"/>
      <c r="AB63" s="11" t="str">
        <f t="shared" si="1"/>
        <v/>
      </c>
      <c r="AC63" s="11" t="str">
        <f t="shared" si="11"/>
        <v>　</v>
      </c>
      <c r="AD63" s="11" t="str">
        <f t="shared" si="2"/>
        <v>　</v>
      </c>
      <c r="AE63" s="11" t="str">
        <f t="shared" si="3"/>
        <v>　</v>
      </c>
      <c r="AF63" s="11" t="str">
        <f t="shared" si="4"/>
        <v>　</v>
      </c>
      <c r="AG63" s="11" t="str">
        <f t="shared" si="5"/>
        <v>　</v>
      </c>
      <c r="AH63" s="11" t="str">
        <f t="shared" si="6"/>
        <v>　</v>
      </c>
      <c r="AI63" s="11" t="str">
        <f t="shared" si="7"/>
        <v>　</v>
      </c>
      <c r="AJ63" s="11" t="str">
        <f t="shared" si="8"/>
        <v>　</v>
      </c>
      <c r="AK63" s="11" t="str">
        <f t="shared" si="9"/>
        <v>　</v>
      </c>
    </row>
    <row r="64" spans="2:37" ht="24.95" customHeight="1" x14ac:dyDescent="0.15">
      <c r="B64" s="11">
        <f>COUNTIF($L$18:L64,"×")</f>
        <v>0</v>
      </c>
      <c r="C64" s="11">
        <f>COUNTIF($L$18:L64,"〇")</f>
        <v>0</v>
      </c>
      <c r="D64" s="71" t="str">
        <f t="shared" si="10"/>
        <v/>
      </c>
      <c r="E64" s="31"/>
      <c r="F64" s="31"/>
      <c r="G64" s="32"/>
      <c r="H64" s="33"/>
      <c r="I64" s="33"/>
      <c r="J64" s="33"/>
      <c r="K64" s="32"/>
      <c r="L64" s="32"/>
      <c r="M64" s="32"/>
      <c r="N64" s="32"/>
      <c r="O64" s="34"/>
      <c r="P64" s="34"/>
      <c r="Q64" s="34"/>
      <c r="R64" s="34"/>
      <c r="S64" s="34"/>
      <c r="T64" s="34"/>
      <c r="U64" s="34"/>
      <c r="V64" s="34"/>
      <c r="W64" s="34"/>
      <c r="X64" s="34"/>
      <c r="Y64" s="34"/>
      <c r="Z64" s="34"/>
      <c r="AB64" s="11" t="str">
        <f t="shared" si="1"/>
        <v/>
      </c>
      <c r="AC64" s="11" t="str">
        <f t="shared" si="11"/>
        <v>　</v>
      </c>
      <c r="AD64" s="11" t="str">
        <f t="shared" si="2"/>
        <v>　</v>
      </c>
      <c r="AE64" s="11" t="str">
        <f t="shared" si="3"/>
        <v>　</v>
      </c>
      <c r="AF64" s="11" t="str">
        <f t="shared" si="4"/>
        <v>　</v>
      </c>
      <c r="AG64" s="11" t="str">
        <f t="shared" si="5"/>
        <v>　</v>
      </c>
      <c r="AH64" s="11" t="str">
        <f t="shared" si="6"/>
        <v>　</v>
      </c>
      <c r="AI64" s="11" t="str">
        <f t="shared" si="7"/>
        <v>　</v>
      </c>
      <c r="AJ64" s="11" t="str">
        <f t="shared" si="8"/>
        <v>　</v>
      </c>
      <c r="AK64" s="11" t="str">
        <f t="shared" si="9"/>
        <v>　</v>
      </c>
    </row>
    <row r="65" spans="2:37" ht="24.95" customHeight="1" x14ac:dyDescent="0.15">
      <c r="B65" s="11">
        <f>COUNTIF($L$18:L65,"×")</f>
        <v>0</v>
      </c>
      <c r="C65" s="11">
        <f>COUNTIF($L$18:L65,"〇")</f>
        <v>0</v>
      </c>
      <c r="D65" s="71" t="str">
        <f t="shared" si="10"/>
        <v/>
      </c>
      <c r="E65" s="31"/>
      <c r="F65" s="31"/>
      <c r="G65" s="32"/>
      <c r="H65" s="33"/>
      <c r="I65" s="33"/>
      <c r="J65" s="33"/>
      <c r="K65" s="32"/>
      <c r="L65" s="32"/>
      <c r="M65" s="32"/>
      <c r="N65" s="32"/>
      <c r="O65" s="34"/>
      <c r="P65" s="34"/>
      <c r="Q65" s="34"/>
      <c r="R65" s="34"/>
      <c r="S65" s="34"/>
      <c r="T65" s="34"/>
      <c r="U65" s="34"/>
      <c r="V65" s="34"/>
      <c r="W65" s="34"/>
      <c r="X65" s="34"/>
      <c r="Y65" s="34"/>
      <c r="Z65" s="34"/>
      <c r="AB65" s="11" t="str">
        <f t="shared" si="1"/>
        <v/>
      </c>
      <c r="AC65" s="11" t="str">
        <f t="shared" si="11"/>
        <v>　</v>
      </c>
      <c r="AD65" s="11" t="str">
        <f t="shared" si="2"/>
        <v>　</v>
      </c>
      <c r="AE65" s="11" t="str">
        <f t="shared" si="3"/>
        <v>　</v>
      </c>
      <c r="AF65" s="11" t="str">
        <f t="shared" si="4"/>
        <v>　</v>
      </c>
      <c r="AG65" s="11" t="str">
        <f t="shared" si="5"/>
        <v>　</v>
      </c>
      <c r="AH65" s="11" t="str">
        <f t="shared" si="6"/>
        <v>　</v>
      </c>
      <c r="AI65" s="11" t="str">
        <f t="shared" si="7"/>
        <v>　</v>
      </c>
      <c r="AJ65" s="11" t="str">
        <f t="shared" si="8"/>
        <v>　</v>
      </c>
      <c r="AK65" s="11" t="str">
        <f t="shared" si="9"/>
        <v>　</v>
      </c>
    </row>
    <row r="66" spans="2:37" ht="24.95" customHeight="1" x14ac:dyDescent="0.15">
      <c r="B66" s="11">
        <f>COUNTIF($L$18:L66,"×")</f>
        <v>0</v>
      </c>
      <c r="C66" s="11">
        <f>COUNTIF($L$18:L66,"〇")</f>
        <v>0</v>
      </c>
      <c r="D66" s="71" t="str">
        <f t="shared" si="10"/>
        <v/>
      </c>
      <c r="E66" s="31"/>
      <c r="F66" s="31"/>
      <c r="G66" s="32"/>
      <c r="H66" s="33"/>
      <c r="I66" s="33"/>
      <c r="J66" s="33"/>
      <c r="K66" s="32"/>
      <c r="L66" s="32"/>
      <c r="M66" s="32"/>
      <c r="N66" s="32"/>
      <c r="O66" s="34"/>
      <c r="P66" s="34"/>
      <c r="Q66" s="34"/>
      <c r="R66" s="34"/>
      <c r="S66" s="34"/>
      <c r="T66" s="34"/>
      <c r="U66" s="34"/>
      <c r="V66" s="34"/>
      <c r="W66" s="34"/>
      <c r="X66" s="34"/>
      <c r="Y66" s="34"/>
      <c r="Z66" s="34"/>
      <c r="AB66" s="11" t="str">
        <f t="shared" si="1"/>
        <v/>
      </c>
      <c r="AC66" s="11" t="str">
        <f t="shared" si="11"/>
        <v>　</v>
      </c>
      <c r="AD66" s="11" t="str">
        <f t="shared" si="2"/>
        <v>　</v>
      </c>
      <c r="AE66" s="11" t="str">
        <f t="shared" si="3"/>
        <v>　</v>
      </c>
      <c r="AF66" s="11" t="str">
        <f t="shared" si="4"/>
        <v>　</v>
      </c>
      <c r="AG66" s="11" t="str">
        <f t="shared" si="5"/>
        <v>　</v>
      </c>
      <c r="AH66" s="11" t="str">
        <f t="shared" si="6"/>
        <v>　</v>
      </c>
      <c r="AI66" s="11" t="str">
        <f t="shared" si="7"/>
        <v>　</v>
      </c>
      <c r="AJ66" s="11" t="str">
        <f t="shared" si="8"/>
        <v>　</v>
      </c>
      <c r="AK66" s="11" t="str">
        <f t="shared" si="9"/>
        <v>　</v>
      </c>
    </row>
    <row r="67" spans="2:37" ht="24.95" customHeight="1" x14ac:dyDescent="0.15">
      <c r="B67" s="11">
        <f>COUNTIF($L$18:L67,"×")</f>
        <v>0</v>
      </c>
      <c r="C67" s="11">
        <f>COUNTIF($L$18:L67,"〇")</f>
        <v>0</v>
      </c>
      <c r="D67" s="74" t="str">
        <f t="shared" si="10"/>
        <v/>
      </c>
      <c r="E67" s="43"/>
      <c r="F67" s="43"/>
      <c r="G67" s="44"/>
      <c r="H67" s="45"/>
      <c r="I67" s="45"/>
      <c r="J67" s="45"/>
      <c r="K67" s="44"/>
      <c r="L67" s="44"/>
      <c r="M67" s="44"/>
      <c r="N67" s="44"/>
      <c r="O67" s="46"/>
      <c r="P67" s="46"/>
      <c r="Q67" s="46"/>
      <c r="R67" s="46"/>
      <c r="S67" s="46"/>
      <c r="T67" s="46"/>
      <c r="U67" s="46"/>
      <c r="V67" s="46"/>
      <c r="W67" s="46"/>
      <c r="X67" s="46"/>
      <c r="Y67" s="46"/>
      <c r="Z67" s="46"/>
      <c r="AB67" s="11" t="str">
        <f t="shared" si="1"/>
        <v/>
      </c>
      <c r="AC67" s="11" t="str">
        <f t="shared" si="11"/>
        <v>　</v>
      </c>
      <c r="AD67" s="11" t="str">
        <f t="shared" si="2"/>
        <v>　</v>
      </c>
      <c r="AE67" s="11" t="str">
        <f t="shared" si="3"/>
        <v>　</v>
      </c>
      <c r="AF67" s="11" t="str">
        <f t="shared" si="4"/>
        <v>　</v>
      </c>
      <c r="AG67" s="11" t="str">
        <f t="shared" si="5"/>
        <v>　</v>
      </c>
      <c r="AH67" s="11" t="str">
        <f t="shared" si="6"/>
        <v>　</v>
      </c>
      <c r="AI67" s="11" t="str">
        <f t="shared" si="7"/>
        <v>　</v>
      </c>
      <c r="AJ67" s="11" t="str">
        <f t="shared" si="8"/>
        <v>　</v>
      </c>
      <c r="AK67" s="11" t="str">
        <f t="shared" si="9"/>
        <v>　</v>
      </c>
    </row>
    <row r="68" spans="2:37" ht="24.95" customHeight="1" x14ac:dyDescent="0.15">
      <c r="B68" s="11">
        <f>COUNTIF($L$18:L68,"×")</f>
        <v>0</v>
      </c>
      <c r="C68" s="11">
        <f>COUNTIF($L$18:L68,"〇")</f>
        <v>0</v>
      </c>
      <c r="D68" s="70" t="str">
        <f t="shared" si="10"/>
        <v/>
      </c>
      <c r="E68" s="27"/>
      <c r="F68" s="27"/>
      <c r="G68" s="28"/>
      <c r="H68" s="29"/>
      <c r="I68" s="29"/>
      <c r="J68" s="29"/>
      <c r="K68" s="28"/>
      <c r="L68" s="28"/>
      <c r="M68" s="28"/>
      <c r="N68" s="28"/>
      <c r="O68" s="30"/>
      <c r="P68" s="30"/>
      <c r="Q68" s="30"/>
      <c r="R68" s="30"/>
      <c r="S68" s="30"/>
      <c r="T68" s="30"/>
      <c r="U68" s="30"/>
      <c r="V68" s="30"/>
      <c r="W68" s="30"/>
      <c r="X68" s="30"/>
      <c r="Y68" s="30"/>
      <c r="Z68" s="30"/>
      <c r="AB68" s="11" t="str">
        <f t="shared" si="1"/>
        <v/>
      </c>
      <c r="AC68" s="11" t="str">
        <f t="shared" si="11"/>
        <v>　</v>
      </c>
      <c r="AD68" s="11" t="str">
        <f t="shared" si="2"/>
        <v>　</v>
      </c>
      <c r="AE68" s="11" t="str">
        <f t="shared" si="3"/>
        <v>　</v>
      </c>
      <c r="AF68" s="11" t="str">
        <f t="shared" si="4"/>
        <v>　</v>
      </c>
      <c r="AG68" s="11" t="str">
        <f t="shared" si="5"/>
        <v>　</v>
      </c>
      <c r="AH68" s="11" t="str">
        <f t="shared" si="6"/>
        <v>　</v>
      </c>
      <c r="AI68" s="11" t="str">
        <f t="shared" si="7"/>
        <v>　</v>
      </c>
      <c r="AJ68" s="11" t="str">
        <f t="shared" si="8"/>
        <v>　</v>
      </c>
      <c r="AK68" s="11" t="str">
        <f t="shared" si="9"/>
        <v>　</v>
      </c>
    </row>
    <row r="69" spans="2:37" ht="24.95" customHeight="1" x14ac:dyDescent="0.15">
      <c r="B69" s="11">
        <f>COUNTIF($L$18:L69,"×")</f>
        <v>0</v>
      </c>
      <c r="C69" s="11">
        <f>COUNTIF($L$18:L69,"〇")</f>
        <v>0</v>
      </c>
      <c r="D69" s="71" t="str">
        <f t="shared" si="10"/>
        <v/>
      </c>
      <c r="E69" s="31"/>
      <c r="F69" s="31"/>
      <c r="G69" s="32"/>
      <c r="H69" s="33"/>
      <c r="I69" s="33"/>
      <c r="J69" s="33"/>
      <c r="K69" s="32"/>
      <c r="L69" s="32"/>
      <c r="M69" s="32"/>
      <c r="N69" s="32"/>
      <c r="O69" s="34"/>
      <c r="P69" s="34"/>
      <c r="Q69" s="34"/>
      <c r="R69" s="34"/>
      <c r="S69" s="34"/>
      <c r="T69" s="34"/>
      <c r="U69" s="34"/>
      <c r="V69" s="34"/>
      <c r="W69" s="34"/>
      <c r="X69" s="34"/>
      <c r="Y69" s="34"/>
      <c r="Z69" s="34"/>
      <c r="AB69" s="11" t="str">
        <f t="shared" si="1"/>
        <v/>
      </c>
      <c r="AC69" s="11" t="str">
        <f t="shared" si="11"/>
        <v>　</v>
      </c>
      <c r="AD69" s="11" t="str">
        <f t="shared" si="2"/>
        <v>　</v>
      </c>
      <c r="AE69" s="11" t="str">
        <f t="shared" si="3"/>
        <v>　</v>
      </c>
      <c r="AF69" s="11" t="str">
        <f t="shared" si="4"/>
        <v>　</v>
      </c>
      <c r="AG69" s="11" t="str">
        <f t="shared" si="5"/>
        <v>　</v>
      </c>
      <c r="AH69" s="11" t="str">
        <f t="shared" si="6"/>
        <v>　</v>
      </c>
      <c r="AI69" s="11" t="str">
        <f t="shared" si="7"/>
        <v>　</v>
      </c>
      <c r="AJ69" s="11" t="str">
        <f t="shared" si="8"/>
        <v>　</v>
      </c>
      <c r="AK69" s="11" t="str">
        <f t="shared" si="9"/>
        <v>　</v>
      </c>
    </row>
    <row r="70" spans="2:37" ht="24.95" customHeight="1" x14ac:dyDescent="0.15">
      <c r="B70" s="11">
        <f>COUNTIF($L$18:L70,"×")</f>
        <v>0</v>
      </c>
      <c r="C70" s="11">
        <f>COUNTIF($L$18:L70,"〇")</f>
        <v>0</v>
      </c>
      <c r="D70" s="71" t="str">
        <f t="shared" si="10"/>
        <v/>
      </c>
      <c r="E70" s="31"/>
      <c r="F70" s="31"/>
      <c r="G70" s="32"/>
      <c r="H70" s="33"/>
      <c r="I70" s="33"/>
      <c r="J70" s="33"/>
      <c r="K70" s="32"/>
      <c r="L70" s="32"/>
      <c r="M70" s="32"/>
      <c r="N70" s="32"/>
      <c r="O70" s="34"/>
      <c r="P70" s="34"/>
      <c r="Q70" s="34"/>
      <c r="R70" s="34"/>
      <c r="S70" s="34"/>
      <c r="T70" s="34"/>
      <c r="U70" s="34"/>
      <c r="V70" s="34"/>
      <c r="W70" s="34"/>
      <c r="X70" s="34"/>
      <c r="Y70" s="34"/>
      <c r="Z70" s="34"/>
      <c r="AB70" s="11" t="str">
        <f t="shared" si="1"/>
        <v/>
      </c>
      <c r="AC70" s="11" t="str">
        <f t="shared" si="11"/>
        <v>　</v>
      </c>
      <c r="AD70" s="11" t="str">
        <f t="shared" si="2"/>
        <v>　</v>
      </c>
      <c r="AE70" s="11" t="str">
        <f t="shared" si="3"/>
        <v>　</v>
      </c>
      <c r="AF70" s="11" t="str">
        <f t="shared" si="4"/>
        <v>　</v>
      </c>
      <c r="AG70" s="11" t="str">
        <f t="shared" si="5"/>
        <v>　</v>
      </c>
      <c r="AH70" s="11" t="str">
        <f t="shared" si="6"/>
        <v>　</v>
      </c>
      <c r="AI70" s="11" t="str">
        <f t="shared" si="7"/>
        <v>　</v>
      </c>
      <c r="AJ70" s="11" t="str">
        <f t="shared" si="8"/>
        <v>　</v>
      </c>
      <c r="AK70" s="11" t="str">
        <f t="shared" si="9"/>
        <v>　</v>
      </c>
    </row>
    <row r="71" spans="2:37" ht="24.95" customHeight="1" x14ac:dyDescent="0.15">
      <c r="B71" s="11">
        <f>COUNTIF($L$18:L71,"×")</f>
        <v>0</v>
      </c>
      <c r="C71" s="11">
        <f>COUNTIF($L$18:L71,"〇")</f>
        <v>0</v>
      </c>
      <c r="D71" s="71" t="str">
        <f t="shared" si="10"/>
        <v/>
      </c>
      <c r="E71" s="31"/>
      <c r="F71" s="31"/>
      <c r="G71" s="32"/>
      <c r="H71" s="33"/>
      <c r="I71" s="33"/>
      <c r="J71" s="33"/>
      <c r="K71" s="32"/>
      <c r="L71" s="32"/>
      <c r="M71" s="32"/>
      <c r="N71" s="32"/>
      <c r="O71" s="34"/>
      <c r="P71" s="34"/>
      <c r="Q71" s="34"/>
      <c r="R71" s="34"/>
      <c r="S71" s="34"/>
      <c r="T71" s="34"/>
      <c r="U71" s="34"/>
      <c r="V71" s="34"/>
      <c r="W71" s="34"/>
      <c r="X71" s="34"/>
      <c r="Y71" s="34"/>
      <c r="Z71" s="34"/>
      <c r="AB71" s="11" t="str">
        <f t="shared" si="1"/>
        <v/>
      </c>
      <c r="AC71" s="11" t="str">
        <f t="shared" si="11"/>
        <v>　</v>
      </c>
      <c r="AD71" s="11" t="str">
        <f t="shared" si="2"/>
        <v>　</v>
      </c>
      <c r="AE71" s="11" t="str">
        <f t="shared" si="3"/>
        <v>　</v>
      </c>
      <c r="AF71" s="11" t="str">
        <f t="shared" si="4"/>
        <v>　</v>
      </c>
      <c r="AG71" s="11" t="str">
        <f t="shared" si="5"/>
        <v>　</v>
      </c>
      <c r="AH71" s="11" t="str">
        <f t="shared" si="6"/>
        <v>　</v>
      </c>
      <c r="AI71" s="11" t="str">
        <f t="shared" si="7"/>
        <v>　</v>
      </c>
      <c r="AJ71" s="11" t="str">
        <f t="shared" si="8"/>
        <v>　</v>
      </c>
      <c r="AK71" s="11" t="str">
        <f t="shared" si="9"/>
        <v>　</v>
      </c>
    </row>
    <row r="72" spans="2:37" ht="24.95" customHeight="1" x14ac:dyDescent="0.15">
      <c r="B72" s="11">
        <f>COUNTIF($L$18:L72,"×")</f>
        <v>0</v>
      </c>
      <c r="C72" s="11">
        <f>COUNTIF($L$18:L72,"〇")</f>
        <v>0</v>
      </c>
      <c r="D72" s="72" t="str">
        <f t="shared" si="10"/>
        <v/>
      </c>
      <c r="E72" s="35"/>
      <c r="F72" s="35"/>
      <c r="G72" s="36"/>
      <c r="H72" s="37"/>
      <c r="I72" s="37"/>
      <c r="J72" s="37"/>
      <c r="K72" s="36"/>
      <c r="L72" s="36"/>
      <c r="M72" s="36"/>
      <c r="N72" s="36"/>
      <c r="O72" s="38"/>
      <c r="P72" s="38"/>
      <c r="Q72" s="38"/>
      <c r="R72" s="38"/>
      <c r="S72" s="38"/>
      <c r="T72" s="38"/>
      <c r="U72" s="38"/>
      <c r="V72" s="38"/>
      <c r="W72" s="38"/>
      <c r="X72" s="38"/>
      <c r="Y72" s="38"/>
      <c r="Z72" s="38"/>
      <c r="AB72" s="11" t="str">
        <f t="shared" si="1"/>
        <v/>
      </c>
      <c r="AC72" s="11" t="str">
        <f t="shared" si="11"/>
        <v>　</v>
      </c>
      <c r="AD72" s="11" t="str">
        <f t="shared" si="2"/>
        <v>　</v>
      </c>
      <c r="AE72" s="11" t="str">
        <f t="shared" si="3"/>
        <v>　</v>
      </c>
      <c r="AF72" s="11" t="str">
        <f t="shared" si="4"/>
        <v>　</v>
      </c>
      <c r="AG72" s="11" t="str">
        <f t="shared" si="5"/>
        <v>　</v>
      </c>
      <c r="AH72" s="11" t="str">
        <f t="shared" si="6"/>
        <v>　</v>
      </c>
      <c r="AI72" s="11" t="str">
        <f t="shared" si="7"/>
        <v>　</v>
      </c>
      <c r="AJ72" s="11" t="str">
        <f t="shared" si="8"/>
        <v>　</v>
      </c>
      <c r="AK72" s="11" t="str">
        <f t="shared" si="9"/>
        <v>　</v>
      </c>
    </row>
    <row r="73" spans="2:37" ht="24.95" customHeight="1" x14ac:dyDescent="0.15">
      <c r="B73" s="11">
        <f>COUNTIF($L$18:L73,"×")</f>
        <v>0</v>
      </c>
      <c r="C73" s="11">
        <f>COUNTIF($L$18:L73,"〇")</f>
        <v>0</v>
      </c>
      <c r="D73" s="73" t="str">
        <f t="shared" si="10"/>
        <v/>
      </c>
      <c r="E73" s="39"/>
      <c r="F73" s="39"/>
      <c r="G73" s="40"/>
      <c r="H73" s="41"/>
      <c r="I73" s="41"/>
      <c r="J73" s="41"/>
      <c r="K73" s="40"/>
      <c r="L73" s="40"/>
      <c r="M73" s="40"/>
      <c r="N73" s="40"/>
      <c r="O73" s="42"/>
      <c r="P73" s="42"/>
      <c r="Q73" s="42"/>
      <c r="R73" s="42"/>
      <c r="S73" s="42"/>
      <c r="T73" s="42"/>
      <c r="U73" s="42"/>
      <c r="V73" s="42"/>
      <c r="W73" s="42"/>
      <c r="X73" s="42"/>
      <c r="Y73" s="42"/>
      <c r="Z73" s="42"/>
      <c r="AB73" s="11" t="str">
        <f t="shared" si="1"/>
        <v/>
      </c>
      <c r="AC73" s="11" t="str">
        <f t="shared" si="11"/>
        <v>　</v>
      </c>
      <c r="AD73" s="11" t="str">
        <f t="shared" si="2"/>
        <v>　</v>
      </c>
      <c r="AE73" s="11" t="str">
        <f t="shared" si="3"/>
        <v>　</v>
      </c>
      <c r="AF73" s="11" t="str">
        <f t="shared" si="4"/>
        <v>　</v>
      </c>
      <c r="AG73" s="11" t="str">
        <f t="shared" si="5"/>
        <v>　</v>
      </c>
      <c r="AH73" s="11" t="str">
        <f t="shared" si="6"/>
        <v>　</v>
      </c>
      <c r="AI73" s="11" t="str">
        <f t="shared" si="7"/>
        <v>　</v>
      </c>
      <c r="AJ73" s="11" t="str">
        <f t="shared" si="8"/>
        <v>　</v>
      </c>
      <c r="AK73" s="11" t="str">
        <f t="shared" si="9"/>
        <v>　</v>
      </c>
    </row>
    <row r="74" spans="2:37" ht="24.95" customHeight="1" x14ac:dyDescent="0.15">
      <c r="B74" s="11">
        <f>COUNTIF($L$18:L74,"×")</f>
        <v>0</v>
      </c>
      <c r="C74" s="11">
        <f>COUNTIF($L$18:L74,"〇")</f>
        <v>0</v>
      </c>
      <c r="D74" s="71" t="str">
        <f t="shared" si="10"/>
        <v/>
      </c>
      <c r="E74" s="31"/>
      <c r="F74" s="31"/>
      <c r="G74" s="32"/>
      <c r="H74" s="33"/>
      <c r="I74" s="33"/>
      <c r="J74" s="33"/>
      <c r="K74" s="32"/>
      <c r="L74" s="32"/>
      <c r="M74" s="32"/>
      <c r="N74" s="32"/>
      <c r="O74" s="34"/>
      <c r="P74" s="34"/>
      <c r="Q74" s="34"/>
      <c r="R74" s="34"/>
      <c r="S74" s="34"/>
      <c r="T74" s="34"/>
      <c r="U74" s="34"/>
      <c r="V74" s="34"/>
      <c r="W74" s="34"/>
      <c r="X74" s="34"/>
      <c r="Y74" s="34"/>
      <c r="Z74" s="34"/>
      <c r="AB74" s="11" t="str">
        <f t="shared" si="1"/>
        <v/>
      </c>
      <c r="AC74" s="11" t="str">
        <f t="shared" si="11"/>
        <v>　</v>
      </c>
      <c r="AD74" s="11" t="str">
        <f t="shared" si="2"/>
        <v>　</v>
      </c>
      <c r="AE74" s="11" t="str">
        <f t="shared" si="3"/>
        <v>　</v>
      </c>
      <c r="AF74" s="11" t="str">
        <f t="shared" si="4"/>
        <v>　</v>
      </c>
      <c r="AG74" s="11" t="str">
        <f t="shared" si="5"/>
        <v>　</v>
      </c>
      <c r="AH74" s="11" t="str">
        <f t="shared" si="6"/>
        <v>　</v>
      </c>
      <c r="AI74" s="11" t="str">
        <f t="shared" si="7"/>
        <v>　</v>
      </c>
      <c r="AJ74" s="11" t="str">
        <f t="shared" si="8"/>
        <v>　</v>
      </c>
      <c r="AK74" s="11" t="str">
        <f t="shared" si="9"/>
        <v>　</v>
      </c>
    </row>
    <row r="75" spans="2:37" ht="24.95" customHeight="1" x14ac:dyDescent="0.15">
      <c r="B75" s="11">
        <f>COUNTIF($L$18:L75,"×")</f>
        <v>0</v>
      </c>
      <c r="C75" s="11">
        <f>COUNTIF($L$18:L75,"〇")</f>
        <v>0</v>
      </c>
      <c r="D75" s="71" t="str">
        <f t="shared" si="10"/>
        <v/>
      </c>
      <c r="E75" s="31"/>
      <c r="F75" s="31"/>
      <c r="G75" s="32"/>
      <c r="H75" s="33"/>
      <c r="I75" s="33"/>
      <c r="J75" s="33"/>
      <c r="K75" s="32"/>
      <c r="L75" s="32"/>
      <c r="M75" s="32"/>
      <c r="N75" s="32"/>
      <c r="O75" s="34"/>
      <c r="P75" s="34"/>
      <c r="Q75" s="34"/>
      <c r="R75" s="34"/>
      <c r="S75" s="34"/>
      <c r="T75" s="34"/>
      <c r="U75" s="34"/>
      <c r="V75" s="34"/>
      <c r="W75" s="34"/>
      <c r="X75" s="34"/>
      <c r="Y75" s="34"/>
      <c r="Z75" s="34"/>
      <c r="AB75" s="11" t="str">
        <f t="shared" si="1"/>
        <v/>
      </c>
      <c r="AC75" s="11" t="str">
        <f t="shared" si="11"/>
        <v>　</v>
      </c>
      <c r="AD75" s="11" t="str">
        <f t="shared" si="2"/>
        <v>　</v>
      </c>
      <c r="AE75" s="11" t="str">
        <f t="shared" si="3"/>
        <v>　</v>
      </c>
      <c r="AF75" s="11" t="str">
        <f t="shared" si="4"/>
        <v>　</v>
      </c>
      <c r="AG75" s="11" t="str">
        <f t="shared" si="5"/>
        <v>　</v>
      </c>
      <c r="AH75" s="11" t="str">
        <f t="shared" si="6"/>
        <v>　</v>
      </c>
      <c r="AI75" s="11" t="str">
        <f t="shared" si="7"/>
        <v>　</v>
      </c>
      <c r="AJ75" s="11" t="str">
        <f t="shared" si="8"/>
        <v>　</v>
      </c>
      <c r="AK75" s="11" t="str">
        <f t="shared" si="9"/>
        <v>　</v>
      </c>
    </row>
    <row r="76" spans="2:37" ht="24.95" customHeight="1" x14ac:dyDescent="0.15">
      <c r="B76" s="11">
        <f>COUNTIF($L$18:L76,"×")</f>
        <v>0</v>
      </c>
      <c r="C76" s="11">
        <f>COUNTIF($L$18:L76,"〇")</f>
        <v>0</v>
      </c>
      <c r="D76" s="71" t="str">
        <f t="shared" si="10"/>
        <v/>
      </c>
      <c r="E76" s="31"/>
      <c r="F76" s="31"/>
      <c r="G76" s="32"/>
      <c r="H76" s="33"/>
      <c r="I76" s="33"/>
      <c r="J76" s="33"/>
      <c r="K76" s="32"/>
      <c r="L76" s="32"/>
      <c r="M76" s="32"/>
      <c r="N76" s="32"/>
      <c r="O76" s="34"/>
      <c r="P76" s="34"/>
      <c r="Q76" s="34"/>
      <c r="R76" s="34"/>
      <c r="S76" s="34"/>
      <c r="T76" s="34"/>
      <c r="U76" s="34"/>
      <c r="V76" s="34"/>
      <c r="W76" s="34"/>
      <c r="X76" s="34"/>
      <c r="Y76" s="34"/>
      <c r="Z76" s="34"/>
      <c r="AB76" s="11" t="str">
        <f t="shared" si="1"/>
        <v/>
      </c>
      <c r="AC76" s="11" t="str">
        <f t="shared" si="11"/>
        <v>　</v>
      </c>
      <c r="AD76" s="11" t="str">
        <f t="shared" si="2"/>
        <v>　</v>
      </c>
      <c r="AE76" s="11" t="str">
        <f t="shared" si="3"/>
        <v>　</v>
      </c>
      <c r="AF76" s="11" t="str">
        <f t="shared" si="4"/>
        <v>　</v>
      </c>
      <c r="AG76" s="11" t="str">
        <f t="shared" si="5"/>
        <v>　</v>
      </c>
      <c r="AH76" s="11" t="str">
        <f t="shared" si="6"/>
        <v>　</v>
      </c>
      <c r="AI76" s="11" t="str">
        <f t="shared" si="7"/>
        <v>　</v>
      </c>
      <c r="AJ76" s="11" t="str">
        <f t="shared" si="8"/>
        <v>　</v>
      </c>
      <c r="AK76" s="11" t="str">
        <f t="shared" si="9"/>
        <v>　</v>
      </c>
    </row>
    <row r="77" spans="2:37" ht="24.95" customHeight="1" x14ac:dyDescent="0.15">
      <c r="B77" s="11">
        <f>COUNTIF($L$18:L77,"×")</f>
        <v>0</v>
      </c>
      <c r="C77" s="11">
        <f>COUNTIF($L$18:L77,"〇")</f>
        <v>0</v>
      </c>
      <c r="D77" s="74" t="str">
        <f t="shared" si="10"/>
        <v/>
      </c>
      <c r="E77" s="43"/>
      <c r="F77" s="43"/>
      <c r="G77" s="44"/>
      <c r="H77" s="45"/>
      <c r="I77" s="45"/>
      <c r="J77" s="45"/>
      <c r="K77" s="44"/>
      <c r="L77" s="44"/>
      <c r="M77" s="44"/>
      <c r="N77" s="44"/>
      <c r="O77" s="46"/>
      <c r="P77" s="46"/>
      <c r="Q77" s="46"/>
      <c r="R77" s="46"/>
      <c r="S77" s="46"/>
      <c r="T77" s="46"/>
      <c r="U77" s="46"/>
      <c r="V77" s="46"/>
      <c r="W77" s="46"/>
      <c r="X77" s="46"/>
      <c r="Y77" s="46"/>
      <c r="Z77" s="46"/>
      <c r="AB77" s="11" t="str">
        <f t="shared" si="1"/>
        <v/>
      </c>
      <c r="AC77" s="11" t="str">
        <f t="shared" si="11"/>
        <v>　</v>
      </c>
      <c r="AD77" s="11" t="str">
        <f t="shared" si="2"/>
        <v>　</v>
      </c>
      <c r="AE77" s="11" t="str">
        <f t="shared" si="3"/>
        <v>　</v>
      </c>
      <c r="AF77" s="11" t="str">
        <f t="shared" si="4"/>
        <v>　</v>
      </c>
      <c r="AG77" s="11" t="str">
        <f t="shared" si="5"/>
        <v>　</v>
      </c>
      <c r="AH77" s="11" t="str">
        <f t="shared" si="6"/>
        <v>　</v>
      </c>
      <c r="AI77" s="11" t="str">
        <f t="shared" si="7"/>
        <v>　</v>
      </c>
      <c r="AJ77" s="11" t="str">
        <f t="shared" si="8"/>
        <v>　</v>
      </c>
      <c r="AK77" s="11" t="str">
        <f t="shared" si="9"/>
        <v>　</v>
      </c>
    </row>
    <row r="78" spans="2:37" ht="24.95" customHeight="1" x14ac:dyDescent="0.15">
      <c r="B78" s="11">
        <f>COUNTIF($L$18:L78,"×")</f>
        <v>0</v>
      </c>
      <c r="C78" s="11">
        <f>COUNTIF($L$18:L78,"〇")</f>
        <v>0</v>
      </c>
      <c r="D78" s="70" t="str">
        <f t="shared" si="10"/>
        <v/>
      </c>
      <c r="E78" s="27"/>
      <c r="F78" s="27"/>
      <c r="G78" s="28"/>
      <c r="H78" s="29"/>
      <c r="I78" s="29"/>
      <c r="J78" s="29"/>
      <c r="K78" s="28"/>
      <c r="L78" s="28"/>
      <c r="M78" s="28"/>
      <c r="N78" s="28"/>
      <c r="O78" s="30"/>
      <c r="P78" s="30"/>
      <c r="Q78" s="30"/>
      <c r="R78" s="30"/>
      <c r="S78" s="30"/>
      <c r="T78" s="30"/>
      <c r="U78" s="30"/>
      <c r="V78" s="30"/>
      <c r="W78" s="30"/>
      <c r="X78" s="30"/>
      <c r="Y78" s="30"/>
      <c r="Z78" s="30"/>
      <c r="AB78" s="11" t="str">
        <f t="shared" si="1"/>
        <v/>
      </c>
      <c r="AC78" s="11" t="str">
        <f t="shared" si="11"/>
        <v>　</v>
      </c>
      <c r="AD78" s="11" t="str">
        <f t="shared" si="2"/>
        <v>　</v>
      </c>
      <c r="AE78" s="11" t="str">
        <f t="shared" si="3"/>
        <v>　</v>
      </c>
      <c r="AF78" s="11" t="str">
        <f t="shared" si="4"/>
        <v>　</v>
      </c>
      <c r="AG78" s="11" t="str">
        <f t="shared" si="5"/>
        <v>　</v>
      </c>
      <c r="AH78" s="11" t="str">
        <f t="shared" si="6"/>
        <v>　</v>
      </c>
      <c r="AI78" s="11" t="str">
        <f t="shared" si="7"/>
        <v>　</v>
      </c>
      <c r="AJ78" s="11" t="str">
        <f t="shared" si="8"/>
        <v>　</v>
      </c>
      <c r="AK78" s="11" t="str">
        <f t="shared" si="9"/>
        <v>　</v>
      </c>
    </row>
    <row r="79" spans="2:37" ht="24.95" customHeight="1" x14ac:dyDescent="0.15">
      <c r="B79" s="11">
        <f>COUNTIF($L$18:L79,"×")</f>
        <v>0</v>
      </c>
      <c r="C79" s="11">
        <f>COUNTIF($L$18:L79,"〇")</f>
        <v>0</v>
      </c>
      <c r="D79" s="71" t="str">
        <f t="shared" si="10"/>
        <v/>
      </c>
      <c r="E79" s="31"/>
      <c r="F79" s="31"/>
      <c r="G79" s="32"/>
      <c r="H79" s="33"/>
      <c r="I79" s="33"/>
      <c r="J79" s="33"/>
      <c r="K79" s="32"/>
      <c r="L79" s="32"/>
      <c r="M79" s="32"/>
      <c r="N79" s="32"/>
      <c r="O79" s="34"/>
      <c r="P79" s="34"/>
      <c r="Q79" s="34"/>
      <c r="R79" s="34"/>
      <c r="S79" s="34"/>
      <c r="T79" s="34"/>
      <c r="U79" s="34"/>
      <c r="V79" s="34"/>
      <c r="W79" s="34"/>
      <c r="X79" s="34"/>
      <c r="Y79" s="34"/>
      <c r="Z79" s="34"/>
      <c r="AB79" s="11" t="str">
        <f t="shared" si="1"/>
        <v/>
      </c>
      <c r="AC79" s="11" t="str">
        <f t="shared" si="11"/>
        <v>　</v>
      </c>
      <c r="AD79" s="11" t="str">
        <f t="shared" si="2"/>
        <v>　</v>
      </c>
      <c r="AE79" s="11" t="str">
        <f t="shared" si="3"/>
        <v>　</v>
      </c>
      <c r="AF79" s="11" t="str">
        <f t="shared" si="4"/>
        <v>　</v>
      </c>
      <c r="AG79" s="11" t="str">
        <f t="shared" si="5"/>
        <v>　</v>
      </c>
      <c r="AH79" s="11" t="str">
        <f t="shared" si="6"/>
        <v>　</v>
      </c>
      <c r="AI79" s="11" t="str">
        <f t="shared" si="7"/>
        <v>　</v>
      </c>
      <c r="AJ79" s="11" t="str">
        <f t="shared" si="8"/>
        <v>　</v>
      </c>
      <c r="AK79" s="11" t="str">
        <f t="shared" si="9"/>
        <v>　</v>
      </c>
    </row>
    <row r="80" spans="2:37" ht="24.95" customHeight="1" x14ac:dyDescent="0.15">
      <c r="B80" s="11">
        <f>COUNTIF($L$18:L80,"×")</f>
        <v>0</v>
      </c>
      <c r="C80" s="11">
        <f>COUNTIF($L$18:L80,"〇")</f>
        <v>0</v>
      </c>
      <c r="D80" s="71" t="str">
        <f t="shared" si="10"/>
        <v/>
      </c>
      <c r="E80" s="31"/>
      <c r="F80" s="31"/>
      <c r="G80" s="32"/>
      <c r="H80" s="33"/>
      <c r="I80" s="33"/>
      <c r="J80" s="33"/>
      <c r="K80" s="32"/>
      <c r="L80" s="32"/>
      <c r="M80" s="32"/>
      <c r="N80" s="32"/>
      <c r="O80" s="34"/>
      <c r="P80" s="34"/>
      <c r="Q80" s="34"/>
      <c r="R80" s="34"/>
      <c r="S80" s="34"/>
      <c r="T80" s="34"/>
      <c r="U80" s="34"/>
      <c r="V80" s="34"/>
      <c r="W80" s="34"/>
      <c r="X80" s="34"/>
      <c r="Y80" s="34"/>
      <c r="Z80" s="34"/>
      <c r="AB80" s="11" t="str">
        <f t="shared" si="1"/>
        <v/>
      </c>
      <c r="AC80" s="11" t="str">
        <f t="shared" si="11"/>
        <v>　</v>
      </c>
      <c r="AD80" s="11" t="str">
        <f t="shared" si="2"/>
        <v>　</v>
      </c>
      <c r="AE80" s="11" t="str">
        <f t="shared" si="3"/>
        <v>　</v>
      </c>
      <c r="AF80" s="11" t="str">
        <f t="shared" si="4"/>
        <v>　</v>
      </c>
      <c r="AG80" s="11" t="str">
        <f t="shared" si="5"/>
        <v>　</v>
      </c>
      <c r="AH80" s="11" t="str">
        <f t="shared" si="6"/>
        <v>　</v>
      </c>
      <c r="AI80" s="11" t="str">
        <f t="shared" si="7"/>
        <v>　</v>
      </c>
      <c r="AJ80" s="11" t="str">
        <f t="shared" si="8"/>
        <v>　</v>
      </c>
      <c r="AK80" s="11" t="str">
        <f t="shared" si="9"/>
        <v>　</v>
      </c>
    </row>
    <row r="81" spans="2:37" ht="24.95" customHeight="1" x14ac:dyDescent="0.15">
      <c r="B81" s="11">
        <f>COUNTIF($L$18:L81,"×")</f>
        <v>0</v>
      </c>
      <c r="C81" s="11">
        <f>COUNTIF($L$18:L81,"〇")</f>
        <v>0</v>
      </c>
      <c r="D81" s="71" t="str">
        <f t="shared" si="10"/>
        <v/>
      </c>
      <c r="E81" s="31"/>
      <c r="F81" s="31"/>
      <c r="G81" s="32"/>
      <c r="H81" s="33"/>
      <c r="I81" s="33"/>
      <c r="J81" s="33"/>
      <c r="K81" s="32"/>
      <c r="L81" s="32"/>
      <c r="M81" s="32"/>
      <c r="N81" s="32"/>
      <c r="O81" s="34"/>
      <c r="P81" s="34"/>
      <c r="Q81" s="34"/>
      <c r="R81" s="34"/>
      <c r="S81" s="34"/>
      <c r="T81" s="34"/>
      <c r="U81" s="34"/>
      <c r="V81" s="34"/>
      <c r="W81" s="34"/>
      <c r="X81" s="34"/>
      <c r="Y81" s="34"/>
      <c r="Z81" s="34"/>
      <c r="AB81" s="11" t="str">
        <f t="shared" si="1"/>
        <v/>
      </c>
      <c r="AC81" s="11" t="str">
        <f t="shared" si="11"/>
        <v>　</v>
      </c>
      <c r="AD81" s="11" t="str">
        <f t="shared" si="2"/>
        <v>　</v>
      </c>
      <c r="AE81" s="11" t="str">
        <f t="shared" si="3"/>
        <v>　</v>
      </c>
      <c r="AF81" s="11" t="str">
        <f t="shared" si="4"/>
        <v>　</v>
      </c>
      <c r="AG81" s="11" t="str">
        <f t="shared" si="5"/>
        <v>　</v>
      </c>
      <c r="AH81" s="11" t="str">
        <f t="shared" si="6"/>
        <v>　</v>
      </c>
      <c r="AI81" s="11" t="str">
        <f t="shared" si="7"/>
        <v>　</v>
      </c>
      <c r="AJ81" s="11" t="str">
        <f t="shared" si="8"/>
        <v>　</v>
      </c>
      <c r="AK81" s="11" t="str">
        <f t="shared" si="9"/>
        <v>　</v>
      </c>
    </row>
    <row r="82" spans="2:37" ht="24.95" customHeight="1" x14ac:dyDescent="0.15">
      <c r="B82" s="11">
        <f>COUNTIF($L$18:L82,"×")</f>
        <v>0</v>
      </c>
      <c r="C82" s="11">
        <f>COUNTIF($L$18:L82,"〇")</f>
        <v>0</v>
      </c>
      <c r="D82" s="72" t="str">
        <f t="shared" si="10"/>
        <v/>
      </c>
      <c r="E82" s="35"/>
      <c r="F82" s="35"/>
      <c r="G82" s="36"/>
      <c r="H82" s="37"/>
      <c r="I82" s="37"/>
      <c r="J82" s="37"/>
      <c r="K82" s="36"/>
      <c r="L82" s="36"/>
      <c r="M82" s="36"/>
      <c r="N82" s="36"/>
      <c r="O82" s="38"/>
      <c r="P82" s="38"/>
      <c r="Q82" s="38"/>
      <c r="R82" s="38"/>
      <c r="S82" s="38"/>
      <c r="T82" s="38"/>
      <c r="U82" s="38"/>
      <c r="V82" s="38"/>
      <c r="W82" s="38"/>
      <c r="X82" s="38"/>
      <c r="Y82" s="38"/>
      <c r="Z82" s="38"/>
      <c r="AB82" s="11" t="str">
        <f t="shared" si="1"/>
        <v/>
      </c>
      <c r="AC82" s="11" t="str">
        <f t="shared" si="11"/>
        <v>　</v>
      </c>
      <c r="AD82" s="11" t="str">
        <f t="shared" si="2"/>
        <v>　</v>
      </c>
      <c r="AE82" s="11" t="str">
        <f t="shared" si="3"/>
        <v>　</v>
      </c>
      <c r="AF82" s="11" t="str">
        <f t="shared" si="4"/>
        <v>　</v>
      </c>
      <c r="AG82" s="11" t="str">
        <f t="shared" si="5"/>
        <v>　</v>
      </c>
      <c r="AH82" s="11" t="str">
        <f t="shared" si="6"/>
        <v>　</v>
      </c>
      <c r="AI82" s="11" t="str">
        <f t="shared" si="7"/>
        <v>　</v>
      </c>
      <c r="AJ82" s="11" t="str">
        <f t="shared" si="8"/>
        <v>　</v>
      </c>
      <c r="AK82" s="11" t="str">
        <f t="shared" si="9"/>
        <v>　</v>
      </c>
    </row>
    <row r="83" spans="2:37" ht="24.95" customHeight="1" x14ac:dyDescent="0.15">
      <c r="B83" s="11">
        <f>COUNTIF($L$18:L83,"×")</f>
        <v>0</v>
      </c>
      <c r="C83" s="11">
        <f>COUNTIF($L$18:L83,"〇")</f>
        <v>0</v>
      </c>
      <c r="D83" s="73" t="str">
        <f t="shared" si="10"/>
        <v/>
      </c>
      <c r="E83" s="39"/>
      <c r="F83" s="39"/>
      <c r="G83" s="40"/>
      <c r="H83" s="41"/>
      <c r="I83" s="41"/>
      <c r="J83" s="41"/>
      <c r="K83" s="40"/>
      <c r="L83" s="40"/>
      <c r="M83" s="40"/>
      <c r="N83" s="40"/>
      <c r="O83" s="42"/>
      <c r="P83" s="42"/>
      <c r="Q83" s="42"/>
      <c r="R83" s="42"/>
      <c r="S83" s="42"/>
      <c r="T83" s="42"/>
      <c r="U83" s="42"/>
      <c r="V83" s="42"/>
      <c r="W83" s="42"/>
      <c r="X83" s="42"/>
      <c r="Y83" s="42"/>
      <c r="Z83" s="42"/>
      <c r="AB83" s="11" t="str">
        <f t="shared" ref="AB83:AB146" si="12">IF(COUNTA($E83)=0,"",IF(AND($R83=$AB$16,$S83=$AB$16,$T83=$AB$16,$U83=$AB$16,$V83=$AB$16,$W83=$AB$16,$X83=$AB$16,$Y83=$AB$16,$Z83=$AB$16),"***",$AB$17))</f>
        <v/>
      </c>
      <c r="AC83" s="11" t="str">
        <f t="shared" ref="AC83:AC146" si="13">IF(R83=$AB$16,"",R83&amp;"　")</f>
        <v>　</v>
      </c>
      <c r="AD83" s="11" t="str">
        <f t="shared" ref="AD83:AD146" si="14">IF(S83=$AB$16,"",S83&amp;"　")</f>
        <v>　</v>
      </c>
      <c r="AE83" s="11" t="str">
        <f t="shared" ref="AE83:AE146" si="15">IF(T83=$AB$16,"",T83&amp;"　")</f>
        <v>　</v>
      </c>
      <c r="AF83" s="11" t="str">
        <f t="shared" ref="AF83:AF146" si="16">IF(U83=$AB$16,"",U83&amp;"　")</f>
        <v>　</v>
      </c>
      <c r="AG83" s="11" t="str">
        <f t="shared" ref="AG83:AG146" si="17">IF(V83=$AB$16,"",V83&amp;"　")</f>
        <v>　</v>
      </c>
      <c r="AH83" s="11" t="str">
        <f t="shared" ref="AH83:AH146" si="18">IF(W83=$AB$16,"",W83&amp;"　")</f>
        <v>　</v>
      </c>
      <c r="AI83" s="11" t="str">
        <f t="shared" ref="AI83:AI146" si="19">IF(X83=$AB$16,"",X83&amp;"　")</f>
        <v>　</v>
      </c>
      <c r="AJ83" s="11" t="str">
        <f t="shared" ref="AJ83:AJ146" si="20">IF(Y83=$AB$16,"",Y83&amp;"　")</f>
        <v>　</v>
      </c>
      <c r="AK83" s="11" t="str">
        <f t="shared" ref="AK83:AK146" si="21">IF(Z83=$AB$16,"",Z83&amp;"　")</f>
        <v>　</v>
      </c>
    </row>
    <row r="84" spans="2:37" ht="24.95" customHeight="1" x14ac:dyDescent="0.15">
      <c r="B84" s="11">
        <f>COUNTIF($L$18:L84,"×")</f>
        <v>0</v>
      </c>
      <c r="C84" s="11">
        <f>COUNTIF($L$18:L84,"〇")</f>
        <v>0</v>
      </c>
      <c r="D84" s="71" t="str">
        <f t="shared" ref="D84:D147" si="22">IF($E84="","",D83+1)</f>
        <v/>
      </c>
      <c r="E84" s="31"/>
      <c r="F84" s="31"/>
      <c r="G84" s="32"/>
      <c r="H84" s="33"/>
      <c r="I84" s="33"/>
      <c r="J84" s="33"/>
      <c r="K84" s="32"/>
      <c r="L84" s="32"/>
      <c r="M84" s="32"/>
      <c r="N84" s="32"/>
      <c r="O84" s="34"/>
      <c r="P84" s="34"/>
      <c r="Q84" s="34"/>
      <c r="R84" s="34"/>
      <c r="S84" s="34"/>
      <c r="T84" s="34"/>
      <c r="U84" s="34"/>
      <c r="V84" s="34"/>
      <c r="W84" s="34"/>
      <c r="X84" s="34"/>
      <c r="Y84" s="34"/>
      <c r="Z84" s="34"/>
      <c r="AB84" s="11" t="str">
        <f t="shared" si="12"/>
        <v/>
      </c>
      <c r="AC84" s="11" t="str">
        <f t="shared" si="13"/>
        <v>　</v>
      </c>
      <c r="AD84" s="11" t="str">
        <f t="shared" si="14"/>
        <v>　</v>
      </c>
      <c r="AE84" s="11" t="str">
        <f t="shared" si="15"/>
        <v>　</v>
      </c>
      <c r="AF84" s="11" t="str">
        <f t="shared" si="16"/>
        <v>　</v>
      </c>
      <c r="AG84" s="11" t="str">
        <f t="shared" si="17"/>
        <v>　</v>
      </c>
      <c r="AH84" s="11" t="str">
        <f t="shared" si="18"/>
        <v>　</v>
      </c>
      <c r="AI84" s="11" t="str">
        <f t="shared" si="19"/>
        <v>　</v>
      </c>
      <c r="AJ84" s="11" t="str">
        <f t="shared" si="20"/>
        <v>　</v>
      </c>
      <c r="AK84" s="11" t="str">
        <f t="shared" si="21"/>
        <v>　</v>
      </c>
    </row>
    <row r="85" spans="2:37" ht="24.95" customHeight="1" x14ac:dyDescent="0.15">
      <c r="B85" s="11">
        <f>COUNTIF($L$18:L85,"×")</f>
        <v>0</v>
      </c>
      <c r="C85" s="11">
        <f>COUNTIF($L$18:L85,"〇")</f>
        <v>0</v>
      </c>
      <c r="D85" s="71" t="str">
        <f t="shared" si="22"/>
        <v/>
      </c>
      <c r="E85" s="31"/>
      <c r="F85" s="31"/>
      <c r="G85" s="32"/>
      <c r="H85" s="33"/>
      <c r="I85" s="33"/>
      <c r="J85" s="33"/>
      <c r="K85" s="32"/>
      <c r="L85" s="32"/>
      <c r="M85" s="32"/>
      <c r="N85" s="32"/>
      <c r="O85" s="34"/>
      <c r="P85" s="34"/>
      <c r="Q85" s="34"/>
      <c r="R85" s="34"/>
      <c r="S85" s="34"/>
      <c r="T85" s="34"/>
      <c r="U85" s="34"/>
      <c r="V85" s="34"/>
      <c r="W85" s="34"/>
      <c r="X85" s="34"/>
      <c r="Y85" s="34"/>
      <c r="Z85" s="34"/>
      <c r="AB85" s="11" t="str">
        <f t="shared" si="12"/>
        <v/>
      </c>
      <c r="AC85" s="11" t="str">
        <f t="shared" si="13"/>
        <v>　</v>
      </c>
      <c r="AD85" s="11" t="str">
        <f t="shared" si="14"/>
        <v>　</v>
      </c>
      <c r="AE85" s="11" t="str">
        <f t="shared" si="15"/>
        <v>　</v>
      </c>
      <c r="AF85" s="11" t="str">
        <f t="shared" si="16"/>
        <v>　</v>
      </c>
      <c r="AG85" s="11" t="str">
        <f t="shared" si="17"/>
        <v>　</v>
      </c>
      <c r="AH85" s="11" t="str">
        <f t="shared" si="18"/>
        <v>　</v>
      </c>
      <c r="AI85" s="11" t="str">
        <f t="shared" si="19"/>
        <v>　</v>
      </c>
      <c r="AJ85" s="11" t="str">
        <f t="shared" si="20"/>
        <v>　</v>
      </c>
      <c r="AK85" s="11" t="str">
        <f t="shared" si="21"/>
        <v>　</v>
      </c>
    </row>
    <row r="86" spans="2:37" ht="24.95" customHeight="1" x14ac:dyDescent="0.15">
      <c r="B86" s="11">
        <f>COUNTIF($L$18:L86,"×")</f>
        <v>0</v>
      </c>
      <c r="C86" s="11">
        <f>COUNTIF($L$18:L86,"〇")</f>
        <v>0</v>
      </c>
      <c r="D86" s="71" t="str">
        <f t="shared" si="22"/>
        <v/>
      </c>
      <c r="E86" s="31"/>
      <c r="F86" s="31"/>
      <c r="G86" s="32"/>
      <c r="H86" s="33"/>
      <c r="I86" s="33"/>
      <c r="J86" s="33"/>
      <c r="K86" s="32"/>
      <c r="L86" s="32"/>
      <c r="M86" s="32"/>
      <c r="N86" s="32"/>
      <c r="O86" s="34"/>
      <c r="P86" s="34"/>
      <c r="Q86" s="34"/>
      <c r="R86" s="34"/>
      <c r="S86" s="34"/>
      <c r="T86" s="34"/>
      <c r="U86" s="34"/>
      <c r="V86" s="34"/>
      <c r="W86" s="34"/>
      <c r="X86" s="34"/>
      <c r="Y86" s="34"/>
      <c r="Z86" s="34"/>
      <c r="AB86" s="11" t="str">
        <f t="shared" si="12"/>
        <v/>
      </c>
      <c r="AC86" s="11" t="str">
        <f t="shared" si="13"/>
        <v>　</v>
      </c>
      <c r="AD86" s="11" t="str">
        <f t="shared" si="14"/>
        <v>　</v>
      </c>
      <c r="AE86" s="11" t="str">
        <f t="shared" si="15"/>
        <v>　</v>
      </c>
      <c r="AF86" s="11" t="str">
        <f t="shared" si="16"/>
        <v>　</v>
      </c>
      <c r="AG86" s="11" t="str">
        <f t="shared" si="17"/>
        <v>　</v>
      </c>
      <c r="AH86" s="11" t="str">
        <f t="shared" si="18"/>
        <v>　</v>
      </c>
      <c r="AI86" s="11" t="str">
        <f t="shared" si="19"/>
        <v>　</v>
      </c>
      <c r="AJ86" s="11" t="str">
        <f t="shared" si="20"/>
        <v>　</v>
      </c>
      <c r="AK86" s="11" t="str">
        <f t="shared" si="21"/>
        <v>　</v>
      </c>
    </row>
    <row r="87" spans="2:37" ht="24.95" customHeight="1" x14ac:dyDescent="0.15">
      <c r="B87" s="11">
        <f>COUNTIF($L$18:L87,"×")</f>
        <v>0</v>
      </c>
      <c r="C87" s="11">
        <f>COUNTIF($L$18:L87,"〇")</f>
        <v>0</v>
      </c>
      <c r="D87" s="74" t="str">
        <f t="shared" si="22"/>
        <v/>
      </c>
      <c r="E87" s="43"/>
      <c r="F87" s="43"/>
      <c r="G87" s="44"/>
      <c r="H87" s="45"/>
      <c r="I87" s="45"/>
      <c r="J87" s="45"/>
      <c r="K87" s="44"/>
      <c r="L87" s="44"/>
      <c r="M87" s="44"/>
      <c r="N87" s="44"/>
      <c r="O87" s="46"/>
      <c r="P87" s="46"/>
      <c r="Q87" s="46"/>
      <c r="R87" s="46"/>
      <c r="S87" s="46"/>
      <c r="T87" s="46"/>
      <c r="U87" s="46"/>
      <c r="V87" s="46"/>
      <c r="W87" s="46"/>
      <c r="X87" s="46"/>
      <c r="Y87" s="46"/>
      <c r="Z87" s="46"/>
      <c r="AB87" s="11" t="str">
        <f t="shared" si="12"/>
        <v/>
      </c>
      <c r="AC87" s="11" t="str">
        <f t="shared" si="13"/>
        <v>　</v>
      </c>
      <c r="AD87" s="11" t="str">
        <f t="shared" si="14"/>
        <v>　</v>
      </c>
      <c r="AE87" s="11" t="str">
        <f t="shared" si="15"/>
        <v>　</v>
      </c>
      <c r="AF87" s="11" t="str">
        <f t="shared" si="16"/>
        <v>　</v>
      </c>
      <c r="AG87" s="11" t="str">
        <f t="shared" si="17"/>
        <v>　</v>
      </c>
      <c r="AH87" s="11" t="str">
        <f t="shared" si="18"/>
        <v>　</v>
      </c>
      <c r="AI87" s="11" t="str">
        <f t="shared" si="19"/>
        <v>　</v>
      </c>
      <c r="AJ87" s="11" t="str">
        <f t="shared" si="20"/>
        <v>　</v>
      </c>
      <c r="AK87" s="11" t="str">
        <f t="shared" si="21"/>
        <v>　</v>
      </c>
    </row>
    <row r="88" spans="2:37" ht="24.95" customHeight="1" x14ac:dyDescent="0.15">
      <c r="B88" s="11">
        <f>COUNTIF($L$18:L88,"×")</f>
        <v>0</v>
      </c>
      <c r="C88" s="11">
        <f>COUNTIF($L$18:L88,"〇")</f>
        <v>0</v>
      </c>
      <c r="D88" s="70" t="str">
        <f t="shared" si="22"/>
        <v/>
      </c>
      <c r="E88" s="27"/>
      <c r="F88" s="27"/>
      <c r="G88" s="28"/>
      <c r="H88" s="29"/>
      <c r="I88" s="29"/>
      <c r="J88" s="29"/>
      <c r="K88" s="28"/>
      <c r="L88" s="28"/>
      <c r="M88" s="28"/>
      <c r="N88" s="28"/>
      <c r="O88" s="30"/>
      <c r="P88" s="30"/>
      <c r="Q88" s="30"/>
      <c r="R88" s="30"/>
      <c r="S88" s="30"/>
      <c r="T88" s="30"/>
      <c r="U88" s="30"/>
      <c r="V88" s="30"/>
      <c r="W88" s="30"/>
      <c r="X88" s="30"/>
      <c r="Y88" s="30"/>
      <c r="Z88" s="30"/>
      <c r="AB88" s="11" t="str">
        <f t="shared" si="12"/>
        <v/>
      </c>
      <c r="AC88" s="11" t="str">
        <f t="shared" si="13"/>
        <v>　</v>
      </c>
      <c r="AD88" s="11" t="str">
        <f t="shared" si="14"/>
        <v>　</v>
      </c>
      <c r="AE88" s="11" t="str">
        <f t="shared" si="15"/>
        <v>　</v>
      </c>
      <c r="AF88" s="11" t="str">
        <f t="shared" si="16"/>
        <v>　</v>
      </c>
      <c r="AG88" s="11" t="str">
        <f t="shared" si="17"/>
        <v>　</v>
      </c>
      <c r="AH88" s="11" t="str">
        <f t="shared" si="18"/>
        <v>　</v>
      </c>
      <c r="AI88" s="11" t="str">
        <f t="shared" si="19"/>
        <v>　</v>
      </c>
      <c r="AJ88" s="11" t="str">
        <f t="shared" si="20"/>
        <v>　</v>
      </c>
      <c r="AK88" s="11" t="str">
        <f t="shared" si="21"/>
        <v>　</v>
      </c>
    </row>
    <row r="89" spans="2:37" ht="24.95" customHeight="1" x14ac:dyDescent="0.15">
      <c r="B89" s="11">
        <f>COUNTIF($L$18:L89,"×")</f>
        <v>0</v>
      </c>
      <c r="C89" s="11">
        <f>COUNTIF($L$18:L89,"〇")</f>
        <v>0</v>
      </c>
      <c r="D89" s="71" t="str">
        <f t="shared" si="22"/>
        <v/>
      </c>
      <c r="E89" s="31"/>
      <c r="F89" s="31"/>
      <c r="G89" s="32"/>
      <c r="H89" s="33"/>
      <c r="I89" s="33"/>
      <c r="J89" s="33"/>
      <c r="K89" s="32"/>
      <c r="L89" s="32"/>
      <c r="M89" s="32"/>
      <c r="N89" s="32"/>
      <c r="O89" s="34"/>
      <c r="P89" s="34"/>
      <c r="Q89" s="34"/>
      <c r="R89" s="34"/>
      <c r="S89" s="34"/>
      <c r="T89" s="34"/>
      <c r="U89" s="34"/>
      <c r="V89" s="34"/>
      <c r="W89" s="34"/>
      <c r="X89" s="34"/>
      <c r="Y89" s="34"/>
      <c r="Z89" s="34"/>
      <c r="AB89" s="11" t="str">
        <f t="shared" si="12"/>
        <v/>
      </c>
      <c r="AC89" s="11" t="str">
        <f t="shared" si="13"/>
        <v>　</v>
      </c>
      <c r="AD89" s="11" t="str">
        <f t="shared" si="14"/>
        <v>　</v>
      </c>
      <c r="AE89" s="11" t="str">
        <f t="shared" si="15"/>
        <v>　</v>
      </c>
      <c r="AF89" s="11" t="str">
        <f t="shared" si="16"/>
        <v>　</v>
      </c>
      <c r="AG89" s="11" t="str">
        <f t="shared" si="17"/>
        <v>　</v>
      </c>
      <c r="AH89" s="11" t="str">
        <f t="shared" si="18"/>
        <v>　</v>
      </c>
      <c r="AI89" s="11" t="str">
        <f t="shared" si="19"/>
        <v>　</v>
      </c>
      <c r="AJ89" s="11" t="str">
        <f t="shared" si="20"/>
        <v>　</v>
      </c>
      <c r="AK89" s="11" t="str">
        <f t="shared" si="21"/>
        <v>　</v>
      </c>
    </row>
    <row r="90" spans="2:37" ht="24.95" customHeight="1" x14ac:dyDescent="0.15">
      <c r="B90" s="11">
        <f>COUNTIF($L$18:L90,"×")</f>
        <v>0</v>
      </c>
      <c r="C90" s="11">
        <f>COUNTIF($L$18:L90,"〇")</f>
        <v>0</v>
      </c>
      <c r="D90" s="71" t="str">
        <f t="shared" si="22"/>
        <v/>
      </c>
      <c r="E90" s="31"/>
      <c r="F90" s="31"/>
      <c r="G90" s="32"/>
      <c r="H90" s="33"/>
      <c r="I90" s="33"/>
      <c r="J90" s="33"/>
      <c r="K90" s="32"/>
      <c r="L90" s="32"/>
      <c r="M90" s="32"/>
      <c r="N90" s="32"/>
      <c r="O90" s="34"/>
      <c r="P90" s="34"/>
      <c r="Q90" s="34"/>
      <c r="R90" s="34"/>
      <c r="S90" s="34"/>
      <c r="T90" s="34"/>
      <c r="U90" s="34"/>
      <c r="V90" s="34"/>
      <c r="W90" s="34"/>
      <c r="X90" s="34"/>
      <c r="Y90" s="34"/>
      <c r="Z90" s="34"/>
      <c r="AB90" s="11" t="str">
        <f t="shared" si="12"/>
        <v/>
      </c>
      <c r="AC90" s="11" t="str">
        <f t="shared" si="13"/>
        <v>　</v>
      </c>
      <c r="AD90" s="11" t="str">
        <f t="shared" si="14"/>
        <v>　</v>
      </c>
      <c r="AE90" s="11" t="str">
        <f t="shared" si="15"/>
        <v>　</v>
      </c>
      <c r="AF90" s="11" t="str">
        <f t="shared" si="16"/>
        <v>　</v>
      </c>
      <c r="AG90" s="11" t="str">
        <f t="shared" si="17"/>
        <v>　</v>
      </c>
      <c r="AH90" s="11" t="str">
        <f t="shared" si="18"/>
        <v>　</v>
      </c>
      <c r="AI90" s="11" t="str">
        <f t="shared" si="19"/>
        <v>　</v>
      </c>
      <c r="AJ90" s="11" t="str">
        <f t="shared" si="20"/>
        <v>　</v>
      </c>
      <c r="AK90" s="11" t="str">
        <f t="shared" si="21"/>
        <v>　</v>
      </c>
    </row>
    <row r="91" spans="2:37" ht="24.95" customHeight="1" x14ac:dyDescent="0.15">
      <c r="B91" s="11">
        <f>COUNTIF($L$18:L91,"×")</f>
        <v>0</v>
      </c>
      <c r="C91" s="11">
        <f>COUNTIF($L$18:L91,"〇")</f>
        <v>0</v>
      </c>
      <c r="D91" s="71" t="str">
        <f t="shared" si="22"/>
        <v/>
      </c>
      <c r="E91" s="31"/>
      <c r="F91" s="31"/>
      <c r="G91" s="32"/>
      <c r="H91" s="33"/>
      <c r="I91" s="33"/>
      <c r="J91" s="33"/>
      <c r="K91" s="32"/>
      <c r="L91" s="32"/>
      <c r="M91" s="32"/>
      <c r="N91" s="32"/>
      <c r="O91" s="34"/>
      <c r="P91" s="34"/>
      <c r="Q91" s="34"/>
      <c r="R91" s="34"/>
      <c r="S91" s="34"/>
      <c r="T91" s="34"/>
      <c r="U91" s="34"/>
      <c r="V91" s="34"/>
      <c r="W91" s="34"/>
      <c r="X91" s="34"/>
      <c r="Y91" s="34"/>
      <c r="Z91" s="34"/>
      <c r="AB91" s="11" t="str">
        <f t="shared" si="12"/>
        <v/>
      </c>
      <c r="AC91" s="11" t="str">
        <f t="shared" si="13"/>
        <v>　</v>
      </c>
      <c r="AD91" s="11" t="str">
        <f t="shared" si="14"/>
        <v>　</v>
      </c>
      <c r="AE91" s="11" t="str">
        <f t="shared" si="15"/>
        <v>　</v>
      </c>
      <c r="AF91" s="11" t="str">
        <f t="shared" si="16"/>
        <v>　</v>
      </c>
      <c r="AG91" s="11" t="str">
        <f t="shared" si="17"/>
        <v>　</v>
      </c>
      <c r="AH91" s="11" t="str">
        <f t="shared" si="18"/>
        <v>　</v>
      </c>
      <c r="AI91" s="11" t="str">
        <f t="shared" si="19"/>
        <v>　</v>
      </c>
      <c r="AJ91" s="11" t="str">
        <f t="shared" si="20"/>
        <v>　</v>
      </c>
      <c r="AK91" s="11" t="str">
        <f t="shared" si="21"/>
        <v>　</v>
      </c>
    </row>
    <row r="92" spans="2:37" ht="24.95" customHeight="1" x14ac:dyDescent="0.15">
      <c r="B92" s="11">
        <f>COUNTIF($L$18:L92,"×")</f>
        <v>0</v>
      </c>
      <c r="C92" s="11">
        <f>COUNTIF($L$18:L92,"〇")</f>
        <v>0</v>
      </c>
      <c r="D92" s="72" t="str">
        <f t="shared" si="22"/>
        <v/>
      </c>
      <c r="E92" s="35"/>
      <c r="F92" s="35"/>
      <c r="G92" s="36"/>
      <c r="H92" s="37"/>
      <c r="I92" s="37"/>
      <c r="J92" s="37"/>
      <c r="K92" s="36"/>
      <c r="L92" s="36"/>
      <c r="M92" s="36"/>
      <c r="N92" s="36"/>
      <c r="O92" s="38"/>
      <c r="P92" s="38"/>
      <c r="Q92" s="38"/>
      <c r="R92" s="38"/>
      <c r="S92" s="38"/>
      <c r="T92" s="38"/>
      <c r="U92" s="38"/>
      <c r="V92" s="38"/>
      <c r="W92" s="38"/>
      <c r="X92" s="38"/>
      <c r="Y92" s="38"/>
      <c r="Z92" s="38"/>
      <c r="AB92" s="11" t="str">
        <f t="shared" si="12"/>
        <v/>
      </c>
      <c r="AC92" s="11" t="str">
        <f t="shared" si="13"/>
        <v>　</v>
      </c>
      <c r="AD92" s="11" t="str">
        <f t="shared" si="14"/>
        <v>　</v>
      </c>
      <c r="AE92" s="11" t="str">
        <f t="shared" si="15"/>
        <v>　</v>
      </c>
      <c r="AF92" s="11" t="str">
        <f t="shared" si="16"/>
        <v>　</v>
      </c>
      <c r="AG92" s="11" t="str">
        <f t="shared" si="17"/>
        <v>　</v>
      </c>
      <c r="AH92" s="11" t="str">
        <f t="shared" si="18"/>
        <v>　</v>
      </c>
      <c r="AI92" s="11" t="str">
        <f t="shared" si="19"/>
        <v>　</v>
      </c>
      <c r="AJ92" s="11" t="str">
        <f t="shared" si="20"/>
        <v>　</v>
      </c>
      <c r="AK92" s="11" t="str">
        <f t="shared" si="21"/>
        <v>　</v>
      </c>
    </row>
    <row r="93" spans="2:37" ht="24.95" customHeight="1" x14ac:dyDescent="0.15">
      <c r="B93" s="11">
        <f>COUNTIF($L$18:L93,"×")</f>
        <v>0</v>
      </c>
      <c r="C93" s="11">
        <f>COUNTIF($L$18:L93,"〇")</f>
        <v>0</v>
      </c>
      <c r="D93" s="73" t="str">
        <f t="shared" si="22"/>
        <v/>
      </c>
      <c r="E93" s="39"/>
      <c r="F93" s="39"/>
      <c r="G93" s="40"/>
      <c r="H93" s="41"/>
      <c r="I93" s="41"/>
      <c r="J93" s="41"/>
      <c r="K93" s="40"/>
      <c r="L93" s="40"/>
      <c r="M93" s="40"/>
      <c r="N93" s="40"/>
      <c r="O93" s="42"/>
      <c r="P93" s="42"/>
      <c r="Q93" s="42"/>
      <c r="R93" s="42"/>
      <c r="S93" s="42"/>
      <c r="T93" s="42"/>
      <c r="U93" s="42"/>
      <c r="V93" s="42"/>
      <c r="W93" s="42"/>
      <c r="X93" s="42"/>
      <c r="Y93" s="42"/>
      <c r="Z93" s="42"/>
      <c r="AB93" s="11" t="str">
        <f t="shared" si="12"/>
        <v/>
      </c>
      <c r="AC93" s="11" t="str">
        <f t="shared" si="13"/>
        <v>　</v>
      </c>
      <c r="AD93" s="11" t="str">
        <f t="shared" si="14"/>
        <v>　</v>
      </c>
      <c r="AE93" s="11" t="str">
        <f t="shared" si="15"/>
        <v>　</v>
      </c>
      <c r="AF93" s="11" t="str">
        <f t="shared" si="16"/>
        <v>　</v>
      </c>
      <c r="AG93" s="11" t="str">
        <f t="shared" si="17"/>
        <v>　</v>
      </c>
      <c r="AH93" s="11" t="str">
        <f t="shared" si="18"/>
        <v>　</v>
      </c>
      <c r="AI93" s="11" t="str">
        <f t="shared" si="19"/>
        <v>　</v>
      </c>
      <c r="AJ93" s="11" t="str">
        <f t="shared" si="20"/>
        <v>　</v>
      </c>
      <c r="AK93" s="11" t="str">
        <f t="shared" si="21"/>
        <v>　</v>
      </c>
    </row>
    <row r="94" spans="2:37" ht="24.95" customHeight="1" x14ac:dyDescent="0.15">
      <c r="B94" s="11">
        <f>COUNTIF($L$18:L94,"×")</f>
        <v>0</v>
      </c>
      <c r="C94" s="11">
        <f>COUNTIF($L$18:L94,"〇")</f>
        <v>0</v>
      </c>
      <c r="D94" s="71" t="str">
        <f t="shared" si="22"/>
        <v/>
      </c>
      <c r="E94" s="31"/>
      <c r="F94" s="31"/>
      <c r="G94" s="32"/>
      <c r="H94" s="33"/>
      <c r="I94" s="33"/>
      <c r="J94" s="33"/>
      <c r="K94" s="32"/>
      <c r="L94" s="32"/>
      <c r="M94" s="32"/>
      <c r="N94" s="32"/>
      <c r="O94" s="34"/>
      <c r="P94" s="34"/>
      <c r="Q94" s="34"/>
      <c r="R94" s="34"/>
      <c r="S94" s="34"/>
      <c r="T94" s="34"/>
      <c r="U94" s="34"/>
      <c r="V94" s="34"/>
      <c r="W94" s="34"/>
      <c r="X94" s="34"/>
      <c r="Y94" s="34"/>
      <c r="Z94" s="34"/>
      <c r="AB94" s="11" t="str">
        <f t="shared" si="12"/>
        <v/>
      </c>
      <c r="AC94" s="11" t="str">
        <f t="shared" si="13"/>
        <v>　</v>
      </c>
      <c r="AD94" s="11" t="str">
        <f t="shared" si="14"/>
        <v>　</v>
      </c>
      <c r="AE94" s="11" t="str">
        <f t="shared" si="15"/>
        <v>　</v>
      </c>
      <c r="AF94" s="11" t="str">
        <f t="shared" si="16"/>
        <v>　</v>
      </c>
      <c r="AG94" s="11" t="str">
        <f t="shared" si="17"/>
        <v>　</v>
      </c>
      <c r="AH94" s="11" t="str">
        <f t="shared" si="18"/>
        <v>　</v>
      </c>
      <c r="AI94" s="11" t="str">
        <f t="shared" si="19"/>
        <v>　</v>
      </c>
      <c r="AJ94" s="11" t="str">
        <f t="shared" si="20"/>
        <v>　</v>
      </c>
      <c r="AK94" s="11" t="str">
        <f t="shared" si="21"/>
        <v>　</v>
      </c>
    </row>
    <row r="95" spans="2:37" ht="24.95" customHeight="1" x14ac:dyDescent="0.15">
      <c r="B95" s="11">
        <f>COUNTIF($L$18:L95,"×")</f>
        <v>0</v>
      </c>
      <c r="C95" s="11">
        <f>COUNTIF($L$18:L95,"〇")</f>
        <v>0</v>
      </c>
      <c r="D95" s="71" t="str">
        <f t="shared" si="22"/>
        <v/>
      </c>
      <c r="E95" s="31"/>
      <c r="F95" s="31"/>
      <c r="G95" s="32"/>
      <c r="H95" s="33"/>
      <c r="I95" s="33"/>
      <c r="J95" s="33"/>
      <c r="K95" s="32"/>
      <c r="L95" s="32"/>
      <c r="M95" s="32"/>
      <c r="N95" s="32"/>
      <c r="O95" s="34"/>
      <c r="P95" s="34"/>
      <c r="Q95" s="34"/>
      <c r="R95" s="34"/>
      <c r="S95" s="34"/>
      <c r="T95" s="34"/>
      <c r="U95" s="34"/>
      <c r="V95" s="34"/>
      <c r="W95" s="34"/>
      <c r="X95" s="34"/>
      <c r="Y95" s="34"/>
      <c r="Z95" s="34"/>
      <c r="AB95" s="11" t="str">
        <f t="shared" si="12"/>
        <v/>
      </c>
      <c r="AC95" s="11" t="str">
        <f t="shared" si="13"/>
        <v>　</v>
      </c>
      <c r="AD95" s="11" t="str">
        <f t="shared" si="14"/>
        <v>　</v>
      </c>
      <c r="AE95" s="11" t="str">
        <f t="shared" si="15"/>
        <v>　</v>
      </c>
      <c r="AF95" s="11" t="str">
        <f t="shared" si="16"/>
        <v>　</v>
      </c>
      <c r="AG95" s="11" t="str">
        <f t="shared" si="17"/>
        <v>　</v>
      </c>
      <c r="AH95" s="11" t="str">
        <f t="shared" si="18"/>
        <v>　</v>
      </c>
      <c r="AI95" s="11" t="str">
        <f t="shared" si="19"/>
        <v>　</v>
      </c>
      <c r="AJ95" s="11" t="str">
        <f t="shared" si="20"/>
        <v>　</v>
      </c>
      <c r="AK95" s="11" t="str">
        <f t="shared" si="21"/>
        <v>　</v>
      </c>
    </row>
    <row r="96" spans="2:37" ht="24.95" customHeight="1" x14ac:dyDescent="0.15">
      <c r="B96" s="11">
        <f>COUNTIF($L$18:L96,"×")</f>
        <v>0</v>
      </c>
      <c r="C96" s="11">
        <f>COUNTIF($L$18:L96,"〇")</f>
        <v>0</v>
      </c>
      <c r="D96" s="71" t="str">
        <f t="shared" si="22"/>
        <v/>
      </c>
      <c r="E96" s="31"/>
      <c r="F96" s="31"/>
      <c r="G96" s="32"/>
      <c r="H96" s="33"/>
      <c r="I96" s="33"/>
      <c r="J96" s="33"/>
      <c r="K96" s="32"/>
      <c r="L96" s="32"/>
      <c r="M96" s="32"/>
      <c r="N96" s="32"/>
      <c r="O96" s="34"/>
      <c r="P96" s="34"/>
      <c r="Q96" s="34"/>
      <c r="R96" s="34"/>
      <c r="S96" s="34"/>
      <c r="T96" s="34"/>
      <c r="U96" s="34"/>
      <c r="V96" s="34"/>
      <c r="W96" s="34"/>
      <c r="X96" s="34"/>
      <c r="Y96" s="34"/>
      <c r="Z96" s="34"/>
      <c r="AB96" s="11" t="str">
        <f t="shared" si="12"/>
        <v/>
      </c>
      <c r="AC96" s="11" t="str">
        <f t="shared" si="13"/>
        <v>　</v>
      </c>
      <c r="AD96" s="11" t="str">
        <f t="shared" si="14"/>
        <v>　</v>
      </c>
      <c r="AE96" s="11" t="str">
        <f t="shared" si="15"/>
        <v>　</v>
      </c>
      <c r="AF96" s="11" t="str">
        <f t="shared" si="16"/>
        <v>　</v>
      </c>
      <c r="AG96" s="11" t="str">
        <f t="shared" si="17"/>
        <v>　</v>
      </c>
      <c r="AH96" s="11" t="str">
        <f t="shared" si="18"/>
        <v>　</v>
      </c>
      <c r="AI96" s="11" t="str">
        <f t="shared" si="19"/>
        <v>　</v>
      </c>
      <c r="AJ96" s="11" t="str">
        <f t="shared" si="20"/>
        <v>　</v>
      </c>
      <c r="AK96" s="11" t="str">
        <f t="shared" si="21"/>
        <v>　</v>
      </c>
    </row>
    <row r="97" spans="2:37" ht="24.95" customHeight="1" x14ac:dyDescent="0.15">
      <c r="B97" s="11">
        <f>COUNTIF($L$18:L97,"×")</f>
        <v>0</v>
      </c>
      <c r="C97" s="11">
        <f>COUNTIF($L$18:L97,"〇")</f>
        <v>0</v>
      </c>
      <c r="D97" s="74" t="str">
        <f t="shared" si="22"/>
        <v/>
      </c>
      <c r="E97" s="43"/>
      <c r="F97" s="43"/>
      <c r="G97" s="44"/>
      <c r="H97" s="45"/>
      <c r="I97" s="45"/>
      <c r="J97" s="45"/>
      <c r="K97" s="44"/>
      <c r="L97" s="44"/>
      <c r="M97" s="44"/>
      <c r="N97" s="44"/>
      <c r="O97" s="46"/>
      <c r="P97" s="46"/>
      <c r="Q97" s="46"/>
      <c r="R97" s="46"/>
      <c r="S97" s="46"/>
      <c r="T97" s="46"/>
      <c r="U97" s="46"/>
      <c r="V97" s="46"/>
      <c r="W97" s="46"/>
      <c r="X97" s="46"/>
      <c r="Y97" s="46"/>
      <c r="Z97" s="46"/>
      <c r="AB97" s="11" t="str">
        <f t="shared" si="12"/>
        <v/>
      </c>
      <c r="AC97" s="11" t="str">
        <f t="shared" si="13"/>
        <v>　</v>
      </c>
      <c r="AD97" s="11" t="str">
        <f t="shared" si="14"/>
        <v>　</v>
      </c>
      <c r="AE97" s="11" t="str">
        <f t="shared" si="15"/>
        <v>　</v>
      </c>
      <c r="AF97" s="11" t="str">
        <f t="shared" si="16"/>
        <v>　</v>
      </c>
      <c r="AG97" s="11" t="str">
        <f t="shared" si="17"/>
        <v>　</v>
      </c>
      <c r="AH97" s="11" t="str">
        <f t="shared" si="18"/>
        <v>　</v>
      </c>
      <c r="AI97" s="11" t="str">
        <f t="shared" si="19"/>
        <v>　</v>
      </c>
      <c r="AJ97" s="11" t="str">
        <f t="shared" si="20"/>
        <v>　</v>
      </c>
      <c r="AK97" s="11" t="str">
        <f t="shared" si="21"/>
        <v>　</v>
      </c>
    </row>
    <row r="98" spans="2:37" ht="24.95" customHeight="1" x14ac:dyDescent="0.15">
      <c r="B98" s="11">
        <f>COUNTIF($L$18:L98,"×")</f>
        <v>0</v>
      </c>
      <c r="C98" s="11">
        <f>COUNTIF($L$18:L98,"〇")</f>
        <v>0</v>
      </c>
      <c r="D98" s="70" t="str">
        <f t="shared" si="22"/>
        <v/>
      </c>
      <c r="E98" s="27"/>
      <c r="F98" s="27"/>
      <c r="G98" s="28"/>
      <c r="H98" s="29"/>
      <c r="I98" s="29"/>
      <c r="J98" s="29"/>
      <c r="K98" s="28"/>
      <c r="L98" s="28"/>
      <c r="M98" s="28"/>
      <c r="N98" s="28"/>
      <c r="O98" s="30"/>
      <c r="P98" s="30"/>
      <c r="Q98" s="30"/>
      <c r="R98" s="30"/>
      <c r="S98" s="30"/>
      <c r="T98" s="30"/>
      <c r="U98" s="30"/>
      <c r="V98" s="30"/>
      <c r="W98" s="30"/>
      <c r="X98" s="30"/>
      <c r="Y98" s="30"/>
      <c r="Z98" s="30"/>
      <c r="AB98" s="11" t="str">
        <f t="shared" si="12"/>
        <v/>
      </c>
      <c r="AC98" s="11" t="str">
        <f t="shared" si="13"/>
        <v>　</v>
      </c>
      <c r="AD98" s="11" t="str">
        <f t="shared" si="14"/>
        <v>　</v>
      </c>
      <c r="AE98" s="11" t="str">
        <f t="shared" si="15"/>
        <v>　</v>
      </c>
      <c r="AF98" s="11" t="str">
        <f t="shared" si="16"/>
        <v>　</v>
      </c>
      <c r="AG98" s="11" t="str">
        <f t="shared" si="17"/>
        <v>　</v>
      </c>
      <c r="AH98" s="11" t="str">
        <f t="shared" si="18"/>
        <v>　</v>
      </c>
      <c r="AI98" s="11" t="str">
        <f t="shared" si="19"/>
        <v>　</v>
      </c>
      <c r="AJ98" s="11" t="str">
        <f t="shared" si="20"/>
        <v>　</v>
      </c>
      <c r="AK98" s="11" t="str">
        <f t="shared" si="21"/>
        <v>　</v>
      </c>
    </row>
    <row r="99" spans="2:37" ht="24.95" customHeight="1" x14ac:dyDescent="0.15">
      <c r="B99" s="11">
        <f>COUNTIF($L$18:L99,"×")</f>
        <v>0</v>
      </c>
      <c r="C99" s="11">
        <f>COUNTIF($L$18:L99,"〇")</f>
        <v>0</v>
      </c>
      <c r="D99" s="71" t="str">
        <f t="shared" si="22"/>
        <v/>
      </c>
      <c r="E99" s="31"/>
      <c r="F99" s="31"/>
      <c r="G99" s="32"/>
      <c r="H99" s="33"/>
      <c r="I99" s="33"/>
      <c r="J99" s="33"/>
      <c r="K99" s="32"/>
      <c r="L99" s="32"/>
      <c r="M99" s="32"/>
      <c r="N99" s="32"/>
      <c r="O99" s="34"/>
      <c r="P99" s="34"/>
      <c r="Q99" s="34"/>
      <c r="R99" s="34"/>
      <c r="S99" s="34"/>
      <c r="T99" s="34"/>
      <c r="U99" s="34"/>
      <c r="V99" s="34"/>
      <c r="W99" s="34"/>
      <c r="X99" s="34"/>
      <c r="Y99" s="34"/>
      <c r="Z99" s="34"/>
      <c r="AB99" s="11" t="str">
        <f t="shared" si="12"/>
        <v/>
      </c>
      <c r="AC99" s="11" t="str">
        <f t="shared" si="13"/>
        <v>　</v>
      </c>
      <c r="AD99" s="11" t="str">
        <f t="shared" si="14"/>
        <v>　</v>
      </c>
      <c r="AE99" s="11" t="str">
        <f t="shared" si="15"/>
        <v>　</v>
      </c>
      <c r="AF99" s="11" t="str">
        <f t="shared" si="16"/>
        <v>　</v>
      </c>
      <c r="AG99" s="11" t="str">
        <f t="shared" si="17"/>
        <v>　</v>
      </c>
      <c r="AH99" s="11" t="str">
        <f t="shared" si="18"/>
        <v>　</v>
      </c>
      <c r="AI99" s="11" t="str">
        <f t="shared" si="19"/>
        <v>　</v>
      </c>
      <c r="AJ99" s="11" t="str">
        <f t="shared" si="20"/>
        <v>　</v>
      </c>
      <c r="AK99" s="11" t="str">
        <f t="shared" si="21"/>
        <v>　</v>
      </c>
    </row>
    <row r="100" spans="2:37" ht="24.95" customHeight="1" x14ac:dyDescent="0.15">
      <c r="B100" s="11">
        <f>COUNTIF($L$18:L100,"×")</f>
        <v>0</v>
      </c>
      <c r="C100" s="11">
        <f>COUNTIF($L$18:L100,"〇")</f>
        <v>0</v>
      </c>
      <c r="D100" s="71" t="str">
        <f t="shared" si="22"/>
        <v/>
      </c>
      <c r="E100" s="31"/>
      <c r="F100" s="31"/>
      <c r="G100" s="32"/>
      <c r="H100" s="33"/>
      <c r="I100" s="33"/>
      <c r="J100" s="33"/>
      <c r="K100" s="32"/>
      <c r="L100" s="32"/>
      <c r="M100" s="32"/>
      <c r="N100" s="32"/>
      <c r="O100" s="34"/>
      <c r="P100" s="34"/>
      <c r="Q100" s="34"/>
      <c r="R100" s="34"/>
      <c r="S100" s="34"/>
      <c r="T100" s="34"/>
      <c r="U100" s="34"/>
      <c r="V100" s="34"/>
      <c r="W100" s="34"/>
      <c r="X100" s="34"/>
      <c r="Y100" s="34"/>
      <c r="Z100" s="34"/>
      <c r="AB100" s="11" t="str">
        <f t="shared" si="12"/>
        <v/>
      </c>
      <c r="AC100" s="11" t="str">
        <f t="shared" si="13"/>
        <v>　</v>
      </c>
      <c r="AD100" s="11" t="str">
        <f t="shared" si="14"/>
        <v>　</v>
      </c>
      <c r="AE100" s="11" t="str">
        <f t="shared" si="15"/>
        <v>　</v>
      </c>
      <c r="AF100" s="11" t="str">
        <f t="shared" si="16"/>
        <v>　</v>
      </c>
      <c r="AG100" s="11" t="str">
        <f t="shared" si="17"/>
        <v>　</v>
      </c>
      <c r="AH100" s="11" t="str">
        <f t="shared" si="18"/>
        <v>　</v>
      </c>
      <c r="AI100" s="11" t="str">
        <f t="shared" si="19"/>
        <v>　</v>
      </c>
      <c r="AJ100" s="11" t="str">
        <f t="shared" si="20"/>
        <v>　</v>
      </c>
      <c r="AK100" s="11" t="str">
        <f t="shared" si="21"/>
        <v>　</v>
      </c>
    </row>
    <row r="101" spans="2:37" ht="24.95" customHeight="1" x14ac:dyDescent="0.15">
      <c r="B101" s="11">
        <f>COUNTIF($L$18:L101,"×")</f>
        <v>0</v>
      </c>
      <c r="C101" s="11">
        <f>COUNTIF($L$18:L101,"〇")</f>
        <v>0</v>
      </c>
      <c r="D101" s="71" t="str">
        <f t="shared" si="22"/>
        <v/>
      </c>
      <c r="E101" s="31"/>
      <c r="F101" s="31"/>
      <c r="G101" s="32"/>
      <c r="H101" s="33"/>
      <c r="I101" s="33"/>
      <c r="J101" s="33"/>
      <c r="K101" s="32"/>
      <c r="L101" s="32"/>
      <c r="M101" s="32"/>
      <c r="N101" s="32"/>
      <c r="O101" s="34"/>
      <c r="P101" s="34"/>
      <c r="Q101" s="34"/>
      <c r="R101" s="34"/>
      <c r="S101" s="34"/>
      <c r="T101" s="34"/>
      <c r="U101" s="34"/>
      <c r="V101" s="34"/>
      <c r="W101" s="34"/>
      <c r="X101" s="34"/>
      <c r="Y101" s="34"/>
      <c r="Z101" s="34"/>
      <c r="AB101" s="11" t="str">
        <f t="shared" si="12"/>
        <v/>
      </c>
      <c r="AC101" s="11" t="str">
        <f t="shared" si="13"/>
        <v>　</v>
      </c>
      <c r="AD101" s="11" t="str">
        <f t="shared" si="14"/>
        <v>　</v>
      </c>
      <c r="AE101" s="11" t="str">
        <f t="shared" si="15"/>
        <v>　</v>
      </c>
      <c r="AF101" s="11" t="str">
        <f t="shared" si="16"/>
        <v>　</v>
      </c>
      <c r="AG101" s="11" t="str">
        <f t="shared" si="17"/>
        <v>　</v>
      </c>
      <c r="AH101" s="11" t="str">
        <f t="shared" si="18"/>
        <v>　</v>
      </c>
      <c r="AI101" s="11" t="str">
        <f t="shared" si="19"/>
        <v>　</v>
      </c>
      <c r="AJ101" s="11" t="str">
        <f t="shared" si="20"/>
        <v>　</v>
      </c>
      <c r="AK101" s="11" t="str">
        <f t="shared" si="21"/>
        <v>　</v>
      </c>
    </row>
    <row r="102" spans="2:37" ht="24.95" customHeight="1" x14ac:dyDescent="0.15">
      <c r="B102" s="11">
        <f>COUNTIF($L$18:L102,"×")</f>
        <v>0</v>
      </c>
      <c r="C102" s="11">
        <f>COUNTIF($L$18:L102,"〇")</f>
        <v>0</v>
      </c>
      <c r="D102" s="72" t="str">
        <f t="shared" si="22"/>
        <v/>
      </c>
      <c r="E102" s="35"/>
      <c r="F102" s="35"/>
      <c r="G102" s="36"/>
      <c r="H102" s="37"/>
      <c r="I102" s="37"/>
      <c r="J102" s="37"/>
      <c r="K102" s="36"/>
      <c r="L102" s="36"/>
      <c r="M102" s="36"/>
      <c r="N102" s="36"/>
      <c r="O102" s="38"/>
      <c r="P102" s="38"/>
      <c r="Q102" s="38"/>
      <c r="R102" s="38"/>
      <c r="S102" s="38"/>
      <c r="T102" s="38"/>
      <c r="U102" s="38"/>
      <c r="V102" s="38"/>
      <c r="W102" s="38"/>
      <c r="X102" s="38"/>
      <c r="Y102" s="38"/>
      <c r="Z102" s="38"/>
      <c r="AB102" s="11" t="str">
        <f t="shared" si="12"/>
        <v/>
      </c>
      <c r="AC102" s="11" t="str">
        <f t="shared" si="13"/>
        <v>　</v>
      </c>
      <c r="AD102" s="11" t="str">
        <f t="shared" si="14"/>
        <v>　</v>
      </c>
      <c r="AE102" s="11" t="str">
        <f t="shared" si="15"/>
        <v>　</v>
      </c>
      <c r="AF102" s="11" t="str">
        <f t="shared" si="16"/>
        <v>　</v>
      </c>
      <c r="AG102" s="11" t="str">
        <f t="shared" si="17"/>
        <v>　</v>
      </c>
      <c r="AH102" s="11" t="str">
        <f t="shared" si="18"/>
        <v>　</v>
      </c>
      <c r="AI102" s="11" t="str">
        <f t="shared" si="19"/>
        <v>　</v>
      </c>
      <c r="AJ102" s="11" t="str">
        <f t="shared" si="20"/>
        <v>　</v>
      </c>
      <c r="AK102" s="11" t="str">
        <f t="shared" si="21"/>
        <v>　</v>
      </c>
    </row>
    <row r="103" spans="2:37" ht="24.95" customHeight="1" x14ac:dyDescent="0.15">
      <c r="B103" s="11">
        <f>COUNTIF($L$18:L103,"×")</f>
        <v>0</v>
      </c>
      <c r="C103" s="11">
        <f>COUNTIF($L$18:L103,"〇")</f>
        <v>0</v>
      </c>
      <c r="D103" s="73" t="str">
        <f t="shared" si="22"/>
        <v/>
      </c>
      <c r="E103" s="39"/>
      <c r="F103" s="39"/>
      <c r="G103" s="40"/>
      <c r="H103" s="41"/>
      <c r="I103" s="41"/>
      <c r="J103" s="41"/>
      <c r="K103" s="40"/>
      <c r="L103" s="40"/>
      <c r="M103" s="40"/>
      <c r="N103" s="40"/>
      <c r="O103" s="42"/>
      <c r="P103" s="42"/>
      <c r="Q103" s="42"/>
      <c r="R103" s="42"/>
      <c r="S103" s="42"/>
      <c r="T103" s="42"/>
      <c r="U103" s="42"/>
      <c r="V103" s="42"/>
      <c r="W103" s="42"/>
      <c r="X103" s="42"/>
      <c r="Y103" s="42"/>
      <c r="Z103" s="42"/>
      <c r="AB103" s="11" t="str">
        <f t="shared" si="12"/>
        <v/>
      </c>
      <c r="AC103" s="11" t="str">
        <f t="shared" si="13"/>
        <v>　</v>
      </c>
      <c r="AD103" s="11" t="str">
        <f t="shared" si="14"/>
        <v>　</v>
      </c>
      <c r="AE103" s="11" t="str">
        <f t="shared" si="15"/>
        <v>　</v>
      </c>
      <c r="AF103" s="11" t="str">
        <f t="shared" si="16"/>
        <v>　</v>
      </c>
      <c r="AG103" s="11" t="str">
        <f t="shared" si="17"/>
        <v>　</v>
      </c>
      <c r="AH103" s="11" t="str">
        <f t="shared" si="18"/>
        <v>　</v>
      </c>
      <c r="AI103" s="11" t="str">
        <f t="shared" si="19"/>
        <v>　</v>
      </c>
      <c r="AJ103" s="11" t="str">
        <f t="shared" si="20"/>
        <v>　</v>
      </c>
      <c r="AK103" s="11" t="str">
        <f t="shared" si="21"/>
        <v>　</v>
      </c>
    </row>
    <row r="104" spans="2:37" ht="24.95" customHeight="1" x14ac:dyDescent="0.15">
      <c r="B104" s="11">
        <f>COUNTIF($L$18:L104,"×")</f>
        <v>0</v>
      </c>
      <c r="C104" s="11">
        <f>COUNTIF($L$18:L104,"〇")</f>
        <v>0</v>
      </c>
      <c r="D104" s="71" t="str">
        <f t="shared" si="22"/>
        <v/>
      </c>
      <c r="E104" s="31"/>
      <c r="F104" s="31"/>
      <c r="G104" s="32"/>
      <c r="H104" s="33"/>
      <c r="I104" s="33"/>
      <c r="J104" s="33"/>
      <c r="K104" s="32"/>
      <c r="L104" s="32"/>
      <c r="M104" s="32"/>
      <c r="N104" s="32"/>
      <c r="O104" s="34"/>
      <c r="P104" s="34"/>
      <c r="Q104" s="34"/>
      <c r="R104" s="34"/>
      <c r="S104" s="34"/>
      <c r="T104" s="34"/>
      <c r="U104" s="34"/>
      <c r="V104" s="34"/>
      <c r="W104" s="34"/>
      <c r="X104" s="34"/>
      <c r="Y104" s="34"/>
      <c r="Z104" s="34"/>
      <c r="AB104" s="11" t="str">
        <f t="shared" si="12"/>
        <v/>
      </c>
      <c r="AC104" s="11" t="str">
        <f t="shared" si="13"/>
        <v>　</v>
      </c>
      <c r="AD104" s="11" t="str">
        <f t="shared" si="14"/>
        <v>　</v>
      </c>
      <c r="AE104" s="11" t="str">
        <f t="shared" si="15"/>
        <v>　</v>
      </c>
      <c r="AF104" s="11" t="str">
        <f t="shared" si="16"/>
        <v>　</v>
      </c>
      <c r="AG104" s="11" t="str">
        <f t="shared" si="17"/>
        <v>　</v>
      </c>
      <c r="AH104" s="11" t="str">
        <f t="shared" si="18"/>
        <v>　</v>
      </c>
      <c r="AI104" s="11" t="str">
        <f t="shared" si="19"/>
        <v>　</v>
      </c>
      <c r="AJ104" s="11" t="str">
        <f t="shared" si="20"/>
        <v>　</v>
      </c>
      <c r="AK104" s="11" t="str">
        <f t="shared" si="21"/>
        <v>　</v>
      </c>
    </row>
    <row r="105" spans="2:37" ht="24.95" customHeight="1" x14ac:dyDescent="0.15">
      <c r="B105" s="11">
        <f>COUNTIF($L$18:L105,"×")</f>
        <v>0</v>
      </c>
      <c r="C105" s="11">
        <f>COUNTIF($L$18:L105,"〇")</f>
        <v>0</v>
      </c>
      <c r="D105" s="71" t="str">
        <f t="shared" si="22"/>
        <v/>
      </c>
      <c r="E105" s="31"/>
      <c r="F105" s="31"/>
      <c r="G105" s="32"/>
      <c r="H105" s="33"/>
      <c r="I105" s="33"/>
      <c r="J105" s="33"/>
      <c r="K105" s="32"/>
      <c r="L105" s="32"/>
      <c r="M105" s="32"/>
      <c r="N105" s="32"/>
      <c r="O105" s="34"/>
      <c r="P105" s="34"/>
      <c r="Q105" s="34"/>
      <c r="R105" s="34"/>
      <c r="S105" s="34"/>
      <c r="T105" s="34"/>
      <c r="U105" s="34"/>
      <c r="V105" s="34"/>
      <c r="W105" s="34"/>
      <c r="X105" s="34"/>
      <c r="Y105" s="34"/>
      <c r="Z105" s="34"/>
      <c r="AB105" s="11" t="str">
        <f t="shared" si="12"/>
        <v/>
      </c>
      <c r="AC105" s="11" t="str">
        <f t="shared" si="13"/>
        <v>　</v>
      </c>
      <c r="AD105" s="11" t="str">
        <f t="shared" si="14"/>
        <v>　</v>
      </c>
      <c r="AE105" s="11" t="str">
        <f t="shared" si="15"/>
        <v>　</v>
      </c>
      <c r="AF105" s="11" t="str">
        <f t="shared" si="16"/>
        <v>　</v>
      </c>
      <c r="AG105" s="11" t="str">
        <f t="shared" si="17"/>
        <v>　</v>
      </c>
      <c r="AH105" s="11" t="str">
        <f t="shared" si="18"/>
        <v>　</v>
      </c>
      <c r="AI105" s="11" t="str">
        <f t="shared" si="19"/>
        <v>　</v>
      </c>
      <c r="AJ105" s="11" t="str">
        <f t="shared" si="20"/>
        <v>　</v>
      </c>
      <c r="AK105" s="11" t="str">
        <f t="shared" si="21"/>
        <v>　</v>
      </c>
    </row>
    <row r="106" spans="2:37" ht="24.95" customHeight="1" x14ac:dyDescent="0.15">
      <c r="B106" s="11">
        <f>COUNTIF($L$18:L106,"×")</f>
        <v>0</v>
      </c>
      <c r="C106" s="11">
        <f>COUNTIF($L$18:L106,"〇")</f>
        <v>0</v>
      </c>
      <c r="D106" s="71" t="str">
        <f t="shared" si="22"/>
        <v/>
      </c>
      <c r="E106" s="31"/>
      <c r="F106" s="31"/>
      <c r="G106" s="32"/>
      <c r="H106" s="33"/>
      <c r="I106" s="33"/>
      <c r="J106" s="33"/>
      <c r="K106" s="32"/>
      <c r="L106" s="32"/>
      <c r="M106" s="32"/>
      <c r="N106" s="32"/>
      <c r="O106" s="34"/>
      <c r="P106" s="34"/>
      <c r="Q106" s="34"/>
      <c r="R106" s="34"/>
      <c r="S106" s="34"/>
      <c r="T106" s="34"/>
      <c r="U106" s="34"/>
      <c r="V106" s="34"/>
      <c r="W106" s="34"/>
      <c r="X106" s="34"/>
      <c r="Y106" s="34"/>
      <c r="Z106" s="34"/>
      <c r="AB106" s="11" t="str">
        <f t="shared" si="12"/>
        <v/>
      </c>
      <c r="AC106" s="11" t="str">
        <f t="shared" si="13"/>
        <v>　</v>
      </c>
      <c r="AD106" s="11" t="str">
        <f t="shared" si="14"/>
        <v>　</v>
      </c>
      <c r="AE106" s="11" t="str">
        <f t="shared" si="15"/>
        <v>　</v>
      </c>
      <c r="AF106" s="11" t="str">
        <f t="shared" si="16"/>
        <v>　</v>
      </c>
      <c r="AG106" s="11" t="str">
        <f t="shared" si="17"/>
        <v>　</v>
      </c>
      <c r="AH106" s="11" t="str">
        <f t="shared" si="18"/>
        <v>　</v>
      </c>
      <c r="AI106" s="11" t="str">
        <f t="shared" si="19"/>
        <v>　</v>
      </c>
      <c r="AJ106" s="11" t="str">
        <f t="shared" si="20"/>
        <v>　</v>
      </c>
      <c r="AK106" s="11" t="str">
        <f t="shared" si="21"/>
        <v>　</v>
      </c>
    </row>
    <row r="107" spans="2:37" ht="24.95" customHeight="1" x14ac:dyDescent="0.15">
      <c r="B107" s="11">
        <f>COUNTIF($L$18:L107,"×")</f>
        <v>0</v>
      </c>
      <c r="C107" s="11">
        <f>COUNTIF($L$18:L107,"〇")</f>
        <v>0</v>
      </c>
      <c r="D107" s="74" t="str">
        <f t="shared" si="22"/>
        <v/>
      </c>
      <c r="E107" s="43"/>
      <c r="F107" s="43"/>
      <c r="G107" s="44"/>
      <c r="H107" s="45"/>
      <c r="I107" s="45"/>
      <c r="J107" s="45"/>
      <c r="K107" s="44"/>
      <c r="L107" s="44"/>
      <c r="M107" s="44"/>
      <c r="N107" s="44"/>
      <c r="O107" s="46"/>
      <c r="P107" s="46"/>
      <c r="Q107" s="46"/>
      <c r="R107" s="46"/>
      <c r="S107" s="46"/>
      <c r="T107" s="46"/>
      <c r="U107" s="46"/>
      <c r="V107" s="46"/>
      <c r="W107" s="46"/>
      <c r="X107" s="46"/>
      <c r="Y107" s="46"/>
      <c r="Z107" s="46"/>
      <c r="AB107" s="11" t="str">
        <f t="shared" si="12"/>
        <v/>
      </c>
      <c r="AC107" s="11" t="str">
        <f t="shared" si="13"/>
        <v>　</v>
      </c>
      <c r="AD107" s="11" t="str">
        <f t="shared" si="14"/>
        <v>　</v>
      </c>
      <c r="AE107" s="11" t="str">
        <f t="shared" si="15"/>
        <v>　</v>
      </c>
      <c r="AF107" s="11" t="str">
        <f t="shared" si="16"/>
        <v>　</v>
      </c>
      <c r="AG107" s="11" t="str">
        <f t="shared" si="17"/>
        <v>　</v>
      </c>
      <c r="AH107" s="11" t="str">
        <f t="shared" si="18"/>
        <v>　</v>
      </c>
      <c r="AI107" s="11" t="str">
        <f t="shared" si="19"/>
        <v>　</v>
      </c>
      <c r="AJ107" s="11" t="str">
        <f t="shared" si="20"/>
        <v>　</v>
      </c>
      <c r="AK107" s="11" t="str">
        <f t="shared" si="21"/>
        <v>　</v>
      </c>
    </row>
    <row r="108" spans="2:37" ht="24.95" customHeight="1" x14ac:dyDescent="0.15">
      <c r="B108" s="11">
        <f>COUNTIF($L$18:L108,"×")</f>
        <v>0</v>
      </c>
      <c r="C108" s="11">
        <f>COUNTIF($L$18:L108,"〇")</f>
        <v>0</v>
      </c>
      <c r="D108" s="70" t="str">
        <f t="shared" si="22"/>
        <v/>
      </c>
      <c r="E108" s="27"/>
      <c r="F108" s="27"/>
      <c r="G108" s="28"/>
      <c r="H108" s="29"/>
      <c r="I108" s="29"/>
      <c r="J108" s="29"/>
      <c r="K108" s="28"/>
      <c r="L108" s="28"/>
      <c r="M108" s="28"/>
      <c r="N108" s="28"/>
      <c r="O108" s="30"/>
      <c r="P108" s="30"/>
      <c r="Q108" s="30"/>
      <c r="R108" s="30"/>
      <c r="S108" s="30"/>
      <c r="T108" s="30"/>
      <c r="U108" s="30"/>
      <c r="V108" s="30"/>
      <c r="W108" s="30"/>
      <c r="X108" s="30"/>
      <c r="Y108" s="30"/>
      <c r="Z108" s="30"/>
      <c r="AB108" s="11" t="str">
        <f t="shared" si="12"/>
        <v/>
      </c>
      <c r="AC108" s="11" t="str">
        <f t="shared" si="13"/>
        <v>　</v>
      </c>
      <c r="AD108" s="11" t="str">
        <f t="shared" si="14"/>
        <v>　</v>
      </c>
      <c r="AE108" s="11" t="str">
        <f t="shared" si="15"/>
        <v>　</v>
      </c>
      <c r="AF108" s="11" t="str">
        <f t="shared" si="16"/>
        <v>　</v>
      </c>
      <c r="AG108" s="11" t="str">
        <f t="shared" si="17"/>
        <v>　</v>
      </c>
      <c r="AH108" s="11" t="str">
        <f t="shared" si="18"/>
        <v>　</v>
      </c>
      <c r="AI108" s="11" t="str">
        <f t="shared" si="19"/>
        <v>　</v>
      </c>
      <c r="AJ108" s="11" t="str">
        <f t="shared" si="20"/>
        <v>　</v>
      </c>
      <c r="AK108" s="11" t="str">
        <f t="shared" si="21"/>
        <v>　</v>
      </c>
    </row>
    <row r="109" spans="2:37" ht="24.95" customHeight="1" x14ac:dyDescent="0.15">
      <c r="B109" s="11">
        <f>COUNTIF($L$18:L109,"×")</f>
        <v>0</v>
      </c>
      <c r="C109" s="11">
        <f>COUNTIF($L$18:L109,"〇")</f>
        <v>0</v>
      </c>
      <c r="D109" s="71" t="str">
        <f t="shared" si="22"/>
        <v/>
      </c>
      <c r="E109" s="31"/>
      <c r="F109" s="31"/>
      <c r="G109" s="32"/>
      <c r="H109" s="33"/>
      <c r="I109" s="33"/>
      <c r="J109" s="33"/>
      <c r="K109" s="32"/>
      <c r="L109" s="32"/>
      <c r="M109" s="32"/>
      <c r="N109" s="32"/>
      <c r="O109" s="34"/>
      <c r="P109" s="34"/>
      <c r="Q109" s="34"/>
      <c r="R109" s="34"/>
      <c r="S109" s="34"/>
      <c r="T109" s="34"/>
      <c r="U109" s="34"/>
      <c r="V109" s="34"/>
      <c r="W109" s="34"/>
      <c r="X109" s="34"/>
      <c r="Y109" s="34"/>
      <c r="Z109" s="34"/>
      <c r="AB109" s="11" t="str">
        <f t="shared" si="12"/>
        <v/>
      </c>
      <c r="AC109" s="11" t="str">
        <f t="shared" si="13"/>
        <v>　</v>
      </c>
      <c r="AD109" s="11" t="str">
        <f t="shared" si="14"/>
        <v>　</v>
      </c>
      <c r="AE109" s="11" t="str">
        <f t="shared" si="15"/>
        <v>　</v>
      </c>
      <c r="AF109" s="11" t="str">
        <f t="shared" si="16"/>
        <v>　</v>
      </c>
      <c r="AG109" s="11" t="str">
        <f t="shared" si="17"/>
        <v>　</v>
      </c>
      <c r="AH109" s="11" t="str">
        <f t="shared" si="18"/>
        <v>　</v>
      </c>
      <c r="AI109" s="11" t="str">
        <f t="shared" si="19"/>
        <v>　</v>
      </c>
      <c r="AJ109" s="11" t="str">
        <f t="shared" si="20"/>
        <v>　</v>
      </c>
      <c r="AK109" s="11" t="str">
        <f t="shared" si="21"/>
        <v>　</v>
      </c>
    </row>
    <row r="110" spans="2:37" ht="24.95" customHeight="1" x14ac:dyDescent="0.15">
      <c r="B110" s="11">
        <f>COUNTIF($L$18:L110,"×")</f>
        <v>0</v>
      </c>
      <c r="C110" s="11">
        <f>COUNTIF($L$18:L110,"〇")</f>
        <v>0</v>
      </c>
      <c r="D110" s="71" t="str">
        <f t="shared" si="22"/>
        <v/>
      </c>
      <c r="E110" s="31"/>
      <c r="F110" s="31"/>
      <c r="G110" s="32"/>
      <c r="H110" s="33"/>
      <c r="I110" s="33"/>
      <c r="J110" s="33"/>
      <c r="K110" s="32"/>
      <c r="L110" s="32"/>
      <c r="M110" s="32"/>
      <c r="N110" s="32"/>
      <c r="O110" s="34"/>
      <c r="P110" s="34"/>
      <c r="Q110" s="34"/>
      <c r="R110" s="34"/>
      <c r="S110" s="34"/>
      <c r="T110" s="34"/>
      <c r="U110" s="34"/>
      <c r="V110" s="34"/>
      <c r="W110" s="34"/>
      <c r="X110" s="34"/>
      <c r="Y110" s="34"/>
      <c r="Z110" s="34"/>
      <c r="AB110" s="11" t="str">
        <f t="shared" si="12"/>
        <v/>
      </c>
      <c r="AC110" s="11" t="str">
        <f t="shared" si="13"/>
        <v>　</v>
      </c>
      <c r="AD110" s="11" t="str">
        <f t="shared" si="14"/>
        <v>　</v>
      </c>
      <c r="AE110" s="11" t="str">
        <f t="shared" si="15"/>
        <v>　</v>
      </c>
      <c r="AF110" s="11" t="str">
        <f t="shared" si="16"/>
        <v>　</v>
      </c>
      <c r="AG110" s="11" t="str">
        <f t="shared" si="17"/>
        <v>　</v>
      </c>
      <c r="AH110" s="11" t="str">
        <f t="shared" si="18"/>
        <v>　</v>
      </c>
      <c r="AI110" s="11" t="str">
        <f t="shared" si="19"/>
        <v>　</v>
      </c>
      <c r="AJ110" s="11" t="str">
        <f t="shared" si="20"/>
        <v>　</v>
      </c>
      <c r="AK110" s="11" t="str">
        <f t="shared" si="21"/>
        <v>　</v>
      </c>
    </row>
    <row r="111" spans="2:37" ht="24.95" customHeight="1" x14ac:dyDescent="0.15">
      <c r="B111" s="11">
        <f>COUNTIF($L$18:L111,"×")</f>
        <v>0</v>
      </c>
      <c r="C111" s="11">
        <f>COUNTIF($L$18:L111,"〇")</f>
        <v>0</v>
      </c>
      <c r="D111" s="71" t="str">
        <f t="shared" si="22"/>
        <v/>
      </c>
      <c r="E111" s="31"/>
      <c r="F111" s="31"/>
      <c r="G111" s="32"/>
      <c r="H111" s="33"/>
      <c r="I111" s="33"/>
      <c r="J111" s="33"/>
      <c r="K111" s="32"/>
      <c r="L111" s="32"/>
      <c r="M111" s="32"/>
      <c r="N111" s="32"/>
      <c r="O111" s="34"/>
      <c r="P111" s="34"/>
      <c r="Q111" s="34"/>
      <c r="R111" s="34"/>
      <c r="S111" s="34"/>
      <c r="T111" s="34"/>
      <c r="U111" s="34"/>
      <c r="V111" s="34"/>
      <c r="W111" s="34"/>
      <c r="X111" s="34"/>
      <c r="Y111" s="34"/>
      <c r="Z111" s="34"/>
      <c r="AB111" s="11" t="str">
        <f t="shared" si="12"/>
        <v/>
      </c>
      <c r="AC111" s="11" t="str">
        <f t="shared" si="13"/>
        <v>　</v>
      </c>
      <c r="AD111" s="11" t="str">
        <f t="shared" si="14"/>
        <v>　</v>
      </c>
      <c r="AE111" s="11" t="str">
        <f t="shared" si="15"/>
        <v>　</v>
      </c>
      <c r="AF111" s="11" t="str">
        <f t="shared" si="16"/>
        <v>　</v>
      </c>
      <c r="AG111" s="11" t="str">
        <f t="shared" si="17"/>
        <v>　</v>
      </c>
      <c r="AH111" s="11" t="str">
        <f t="shared" si="18"/>
        <v>　</v>
      </c>
      <c r="AI111" s="11" t="str">
        <f t="shared" si="19"/>
        <v>　</v>
      </c>
      <c r="AJ111" s="11" t="str">
        <f t="shared" si="20"/>
        <v>　</v>
      </c>
      <c r="AK111" s="11" t="str">
        <f t="shared" si="21"/>
        <v>　</v>
      </c>
    </row>
    <row r="112" spans="2:37" ht="24.95" customHeight="1" x14ac:dyDescent="0.15">
      <c r="B112" s="11">
        <f>COUNTIF($L$18:L112,"×")</f>
        <v>0</v>
      </c>
      <c r="C112" s="11">
        <f>COUNTIF($L$18:L112,"〇")</f>
        <v>0</v>
      </c>
      <c r="D112" s="72" t="str">
        <f t="shared" si="22"/>
        <v/>
      </c>
      <c r="E112" s="35"/>
      <c r="F112" s="35"/>
      <c r="G112" s="36"/>
      <c r="H112" s="37"/>
      <c r="I112" s="37"/>
      <c r="J112" s="37"/>
      <c r="K112" s="36"/>
      <c r="L112" s="36"/>
      <c r="M112" s="36"/>
      <c r="N112" s="36"/>
      <c r="O112" s="38"/>
      <c r="P112" s="38"/>
      <c r="Q112" s="38"/>
      <c r="R112" s="38"/>
      <c r="S112" s="38"/>
      <c r="T112" s="38"/>
      <c r="U112" s="38"/>
      <c r="V112" s="38"/>
      <c r="W112" s="38"/>
      <c r="X112" s="38"/>
      <c r="Y112" s="38"/>
      <c r="Z112" s="38"/>
      <c r="AB112" s="11" t="str">
        <f t="shared" si="12"/>
        <v/>
      </c>
      <c r="AC112" s="11" t="str">
        <f t="shared" si="13"/>
        <v>　</v>
      </c>
      <c r="AD112" s="11" t="str">
        <f t="shared" si="14"/>
        <v>　</v>
      </c>
      <c r="AE112" s="11" t="str">
        <f t="shared" si="15"/>
        <v>　</v>
      </c>
      <c r="AF112" s="11" t="str">
        <f t="shared" si="16"/>
        <v>　</v>
      </c>
      <c r="AG112" s="11" t="str">
        <f t="shared" si="17"/>
        <v>　</v>
      </c>
      <c r="AH112" s="11" t="str">
        <f t="shared" si="18"/>
        <v>　</v>
      </c>
      <c r="AI112" s="11" t="str">
        <f t="shared" si="19"/>
        <v>　</v>
      </c>
      <c r="AJ112" s="11" t="str">
        <f t="shared" si="20"/>
        <v>　</v>
      </c>
      <c r="AK112" s="11" t="str">
        <f t="shared" si="21"/>
        <v>　</v>
      </c>
    </row>
    <row r="113" spans="2:37" ht="24.95" customHeight="1" x14ac:dyDescent="0.15">
      <c r="B113" s="11">
        <f>COUNTIF($L$18:L113,"×")</f>
        <v>0</v>
      </c>
      <c r="C113" s="11">
        <f>COUNTIF($L$18:L113,"〇")</f>
        <v>0</v>
      </c>
      <c r="D113" s="73" t="str">
        <f t="shared" si="22"/>
        <v/>
      </c>
      <c r="E113" s="39"/>
      <c r="F113" s="39"/>
      <c r="G113" s="40"/>
      <c r="H113" s="41"/>
      <c r="I113" s="41"/>
      <c r="J113" s="41"/>
      <c r="K113" s="40"/>
      <c r="L113" s="40"/>
      <c r="M113" s="40"/>
      <c r="N113" s="40"/>
      <c r="O113" s="42"/>
      <c r="P113" s="42"/>
      <c r="Q113" s="42"/>
      <c r="R113" s="42"/>
      <c r="S113" s="42"/>
      <c r="T113" s="42"/>
      <c r="U113" s="42"/>
      <c r="V113" s="42"/>
      <c r="W113" s="42"/>
      <c r="X113" s="42"/>
      <c r="Y113" s="42"/>
      <c r="Z113" s="42"/>
      <c r="AB113" s="11" t="str">
        <f t="shared" si="12"/>
        <v/>
      </c>
      <c r="AC113" s="11" t="str">
        <f t="shared" si="13"/>
        <v>　</v>
      </c>
      <c r="AD113" s="11" t="str">
        <f t="shared" si="14"/>
        <v>　</v>
      </c>
      <c r="AE113" s="11" t="str">
        <f t="shared" si="15"/>
        <v>　</v>
      </c>
      <c r="AF113" s="11" t="str">
        <f t="shared" si="16"/>
        <v>　</v>
      </c>
      <c r="AG113" s="11" t="str">
        <f t="shared" si="17"/>
        <v>　</v>
      </c>
      <c r="AH113" s="11" t="str">
        <f t="shared" si="18"/>
        <v>　</v>
      </c>
      <c r="AI113" s="11" t="str">
        <f t="shared" si="19"/>
        <v>　</v>
      </c>
      <c r="AJ113" s="11" t="str">
        <f t="shared" si="20"/>
        <v>　</v>
      </c>
      <c r="AK113" s="11" t="str">
        <f t="shared" si="21"/>
        <v>　</v>
      </c>
    </row>
    <row r="114" spans="2:37" ht="24.95" customHeight="1" x14ac:dyDescent="0.15">
      <c r="B114" s="11">
        <f>COUNTIF($L$18:L114,"×")</f>
        <v>0</v>
      </c>
      <c r="C114" s="11">
        <f>COUNTIF($L$18:L114,"〇")</f>
        <v>0</v>
      </c>
      <c r="D114" s="71" t="str">
        <f t="shared" si="22"/>
        <v/>
      </c>
      <c r="E114" s="31"/>
      <c r="F114" s="31"/>
      <c r="G114" s="32"/>
      <c r="H114" s="33"/>
      <c r="I114" s="33"/>
      <c r="J114" s="33"/>
      <c r="K114" s="32"/>
      <c r="L114" s="32"/>
      <c r="M114" s="32"/>
      <c r="N114" s="32"/>
      <c r="O114" s="34"/>
      <c r="P114" s="34"/>
      <c r="Q114" s="34"/>
      <c r="R114" s="34"/>
      <c r="S114" s="34"/>
      <c r="T114" s="34"/>
      <c r="U114" s="34"/>
      <c r="V114" s="34"/>
      <c r="W114" s="34"/>
      <c r="X114" s="34"/>
      <c r="Y114" s="34"/>
      <c r="Z114" s="34"/>
      <c r="AB114" s="11" t="str">
        <f t="shared" si="12"/>
        <v/>
      </c>
      <c r="AC114" s="11" t="str">
        <f t="shared" si="13"/>
        <v>　</v>
      </c>
      <c r="AD114" s="11" t="str">
        <f t="shared" si="14"/>
        <v>　</v>
      </c>
      <c r="AE114" s="11" t="str">
        <f t="shared" si="15"/>
        <v>　</v>
      </c>
      <c r="AF114" s="11" t="str">
        <f t="shared" si="16"/>
        <v>　</v>
      </c>
      <c r="AG114" s="11" t="str">
        <f t="shared" si="17"/>
        <v>　</v>
      </c>
      <c r="AH114" s="11" t="str">
        <f t="shared" si="18"/>
        <v>　</v>
      </c>
      <c r="AI114" s="11" t="str">
        <f t="shared" si="19"/>
        <v>　</v>
      </c>
      <c r="AJ114" s="11" t="str">
        <f t="shared" si="20"/>
        <v>　</v>
      </c>
      <c r="AK114" s="11" t="str">
        <f t="shared" si="21"/>
        <v>　</v>
      </c>
    </row>
    <row r="115" spans="2:37" ht="24.95" customHeight="1" x14ac:dyDescent="0.15">
      <c r="B115" s="11">
        <f>COUNTIF($L$18:L115,"×")</f>
        <v>0</v>
      </c>
      <c r="C115" s="11">
        <f>COUNTIF($L$18:L115,"〇")</f>
        <v>0</v>
      </c>
      <c r="D115" s="71" t="str">
        <f t="shared" si="22"/>
        <v/>
      </c>
      <c r="E115" s="31"/>
      <c r="F115" s="31"/>
      <c r="G115" s="32"/>
      <c r="H115" s="33"/>
      <c r="I115" s="33"/>
      <c r="J115" s="33"/>
      <c r="K115" s="32"/>
      <c r="L115" s="32"/>
      <c r="M115" s="32"/>
      <c r="N115" s="32"/>
      <c r="O115" s="34"/>
      <c r="P115" s="34"/>
      <c r="Q115" s="34"/>
      <c r="R115" s="34"/>
      <c r="S115" s="34"/>
      <c r="T115" s="34"/>
      <c r="U115" s="34"/>
      <c r="V115" s="34"/>
      <c r="W115" s="34"/>
      <c r="X115" s="34"/>
      <c r="Y115" s="34"/>
      <c r="Z115" s="34"/>
      <c r="AB115" s="11" t="str">
        <f t="shared" si="12"/>
        <v/>
      </c>
      <c r="AC115" s="11" t="str">
        <f t="shared" si="13"/>
        <v>　</v>
      </c>
      <c r="AD115" s="11" t="str">
        <f t="shared" si="14"/>
        <v>　</v>
      </c>
      <c r="AE115" s="11" t="str">
        <f t="shared" si="15"/>
        <v>　</v>
      </c>
      <c r="AF115" s="11" t="str">
        <f t="shared" si="16"/>
        <v>　</v>
      </c>
      <c r="AG115" s="11" t="str">
        <f t="shared" si="17"/>
        <v>　</v>
      </c>
      <c r="AH115" s="11" t="str">
        <f t="shared" si="18"/>
        <v>　</v>
      </c>
      <c r="AI115" s="11" t="str">
        <f t="shared" si="19"/>
        <v>　</v>
      </c>
      <c r="AJ115" s="11" t="str">
        <f t="shared" si="20"/>
        <v>　</v>
      </c>
      <c r="AK115" s="11" t="str">
        <f t="shared" si="21"/>
        <v>　</v>
      </c>
    </row>
    <row r="116" spans="2:37" ht="24.95" customHeight="1" x14ac:dyDescent="0.15">
      <c r="B116" s="11">
        <f>COUNTIF($L$18:L116,"×")</f>
        <v>0</v>
      </c>
      <c r="C116" s="11">
        <f>COUNTIF($L$18:L116,"〇")</f>
        <v>0</v>
      </c>
      <c r="D116" s="71" t="str">
        <f t="shared" si="22"/>
        <v/>
      </c>
      <c r="E116" s="31"/>
      <c r="F116" s="31"/>
      <c r="G116" s="32"/>
      <c r="H116" s="33"/>
      <c r="I116" s="33"/>
      <c r="J116" s="33"/>
      <c r="K116" s="32"/>
      <c r="L116" s="32"/>
      <c r="M116" s="32"/>
      <c r="N116" s="32"/>
      <c r="O116" s="34"/>
      <c r="P116" s="34"/>
      <c r="Q116" s="34"/>
      <c r="R116" s="34"/>
      <c r="S116" s="34"/>
      <c r="T116" s="34"/>
      <c r="U116" s="34"/>
      <c r="V116" s="34"/>
      <c r="W116" s="34"/>
      <c r="X116" s="34"/>
      <c r="Y116" s="34"/>
      <c r="Z116" s="34"/>
      <c r="AB116" s="11" t="str">
        <f t="shared" si="12"/>
        <v/>
      </c>
      <c r="AC116" s="11" t="str">
        <f t="shared" si="13"/>
        <v>　</v>
      </c>
      <c r="AD116" s="11" t="str">
        <f t="shared" si="14"/>
        <v>　</v>
      </c>
      <c r="AE116" s="11" t="str">
        <f t="shared" si="15"/>
        <v>　</v>
      </c>
      <c r="AF116" s="11" t="str">
        <f t="shared" si="16"/>
        <v>　</v>
      </c>
      <c r="AG116" s="11" t="str">
        <f t="shared" si="17"/>
        <v>　</v>
      </c>
      <c r="AH116" s="11" t="str">
        <f t="shared" si="18"/>
        <v>　</v>
      </c>
      <c r="AI116" s="11" t="str">
        <f t="shared" si="19"/>
        <v>　</v>
      </c>
      <c r="AJ116" s="11" t="str">
        <f t="shared" si="20"/>
        <v>　</v>
      </c>
      <c r="AK116" s="11" t="str">
        <f t="shared" si="21"/>
        <v>　</v>
      </c>
    </row>
    <row r="117" spans="2:37" ht="24.95" customHeight="1" x14ac:dyDescent="0.15">
      <c r="B117" s="11">
        <f>COUNTIF($L$18:L117,"×")</f>
        <v>0</v>
      </c>
      <c r="C117" s="11">
        <f>COUNTIF($L$18:L117,"〇")</f>
        <v>0</v>
      </c>
      <c r="D117" s="74" t="str">
        <f t="shared" si="22"/>
        <v/>
      </c>
      <c r="E117" s="43"/>
      <c r="F117" s="43"/>
      <c r="G117" s="44"/>
      <c r="H117" s="45"/>
      <c r="I117" s="45"/>
      <c r="J117" s="45"/>
      <c r="K117" s="44"/>
      <c r="L117" s="44"/>
      <c r="M117" s="44"/>
      <c r="N117" s="44"/>
      <c r="O117" s="46"/>
      <c r="P117" s="46"/>
      <c r="Q117" s="46"/>
      <c r="R117" s="46"/>
      <c r="S117" s="46"/>
      <c r="T117" s="46"/>
      <c r="U117" s="46"/>
      <c r="V117" s="46"/>
      <c r="W117" s="46"/>
      <c r="X117" s="46"/>
      <c r="Y117" s="46"/>
      <c r="Z117" s="46"/>
      <c r="AB117" s="11" t="str">
        <f t="shared" si="12"/>
        <v/>
      </c>
      <c r="AC117" s="11" t="str">
        <f t="shared" si="13"/>
        <v>　</v>
      </c>
      <c r="AD117" s="11" t="str">
        <f t="shared" si="14"/>
        <v>　</v>
      </c>
      <c r="AE117" s="11" t="str">
        <f t="shared" si="15"/>
        <v>　</v>
      </c>
      <c r="AF117" s="11" t="str">
        <f t="shared" si="16"/>
        <v>　</v>
      </c>
      <c r="AG117" s="11" t="str">
        <f t="shared" si="17"/>
        <v>　</v>
      </c>
      <c r="AH117" s="11" t="str">
        <f t="shared" si="18"/>
        <v>　</v>
      </c>
      <c r="AI117" s="11" t="str">
        <f t="shared" si="19"/>
        <v>　</v>
      </c>
      <c r="AJ117" s="11" t="str">
        <f t="shared" si="20"/>
        <v>　</v>
      </c>
      <c r="AK117" s="11" t="str">
        <f t="shared" si="21"/>
        <v>　</v>
      </c>
    </row>
    <row r="118" spans="2:37" ht="24.95" customHeight="1" x14ac:dyDescent="0.15">
      <c r="B118" s="11">
        <f>COUNTIF($L$18:L118,"×")</f>
        <v>0</v>
      </c>
      <c r="C118" s="11">
        <f>COUNTIF($L$18:L118,"〇")</f>
        <v>0</v>
      </c>
      <c r="D118" s="70" t="str">
        <f t="shared" si="22"/>
        <v/>
      </c>
      <c r="E118" s="27"/>
      <c r="F118" s="27"/>
      <c r="G118" s="28"/>
      <c r="H118" s="29"/>
      <c r="I118" s="29"/>
      <c r="J118" s="29"/>
      <c r="K118" s="28"/>
      <c r="L118" s="28"/>
      <c r="M118" s="28"/>
      <c r="N118" s="28"/>
      <c r="O118" s="30"/>
      <c r="P118" s="30"/>
      <c r="Q118" s="30"/>
      <c r="R118" s="30"/>
      <c r="S118" s="30"/>
      <c r="T118" s="30"/>
      <c r="U118" s="30"/>
      <c r="V118" s="30"/>
      <c r="W118" s="30"/>
      <c r="X118" s="30"/>
      <c r="Y118" s="30"/>
      <c r="Z118" s="30"/>
      <c r="AB118" s="11" t="str">
        <f t="shared" si="12"/>
        <v/>
      </c>
      <c r="AC118" s="11" t="str">
        <f t="shared" si="13"/>
        <v>　</v>
      </c>
      <c r="AD118" s="11" t="str">
        <f t="shared" si="14"/>
        <v>　</v>
      </c>
      <c r="AE118" s="11" t="str">
        <f t="shared" si="15"/>
        <v>　</v>
      </c>
      <c r="AF118" s="11" t="str">
        <f t="shared" si="16"/>
        <v>　</v>
      </c>
      <c r="AG118" s="11" t="str">
        <f t="shared" si="17"/>
        <v>　</v>
      </c>
      <c r="AH118" s="11" t="str">
        <f t="shared" si="18"/>
        <v>　</v>
      </c>
      <c r="AI118" s="11" t="str">
        <f t="shared" si="19"/>
        <v>　</v>
      </c>
      <c r="AJ118" s="11" t="str">
        <f t="shared" si="20"/>
        <v>　</v>
      </c>
      <c r="AK118" s="11" t="str">
        <f t="shared" si="21"/>
        <v>　</v>
      </c>
    </row>
    <row r="119" spans="2:37" ht="24.95" customHeight="1" x14ac:dyDescent="0.15">
      <c r="B119" s="11">
        <f>COUNTIF($L$18:L119,"×")</f>
        <v>0</v>
      </c>
      <c r="C119" s="11">
        <f>COUNTIF($L$18:L119,"〇")</f>
        <v>0</v>
      </c>
      <c r="D119" s="71" t="str">
        <f t="shared" si="22"/>
        <v/>
      </c>
      <c r="E119" s="31"/>
      <c r="F119" s="31"/>
      <c r="G119" s="32"/>
      <c r="H119" s="33"/>
      <c r="I119" s="33"/>
      <c r="J119" s="33"/>
      <c r="K119" s="32"/>
      <c r="L119" s="32"/>
      <c r="M119" s="32"/>
      <c r="N119" s="32"/>
      <c r="O119" s="34"/>
      <c r="P119" s="34"/>
      <c r="Q119" s="34"/>
      <c r="R119" s="34"/>
      <c r="S119" s="34"/>
      <c r="T119" s="34"/>
      <c r="U119" s="34"/>
      <c r="V119" s="34"/>
      <c r="W119" s="34"/>
      <c r="X119" s="34"/>
      <c r="Y119" s="34"/>
      <c r="Z119" s="34"/>
      <c r="AB119" s="11" t="str">
        <f t="shared" si="12"/>
        <v/>
      </c>
      <c r="AC119" s="11" t="str">
        <f t="shared" si="13"/>
        <v>　</v>
      </c>
      <c r="AD119" s="11" t="str">
        <f t="shared" si="14"/>
        <v>　</v>
      </c>
      <c r="AE119" s="11" t="str">
        <f t="shared" si="15"/>
        <v>　</v>
      </c>
      <c r="AF119" s="11" t="str">
        <f t="shared" si="16"/>
        <v>　</v>
      </c>
      <c r="AG119" s="11" t="str">
        <f t="shared" si="17"/>
        <v>　</v>
      </c>
      <c r="AH119" s="11" t="str">
        <f t="shared" si="18"/>
        <v>　</v>
      </c>
      <c r="AI119" s="11" t="str">
        <f t="shared" si="19"/>
        <v>　</v>
      </c>
      <c r="AJ119" s="11" t="str">
        <f t="shared" si="20"/>
        <v>　</v>
      </c>
      <c r="AK119" s="11" t="str">
        <f t="shared" si="21"/>
        <v>　</v>
      </c>
    </row>
    <row r="120" spans="2:37" ht="24.95" customHeight="1" x14ac:dyDescent="0.15">
      <c r="B120" s="11">
        <f>COUNTIF($L$18:L120,"×")</f>
        <v>0</v>
      </c>
      <c r="C120" s="11">
        <f>COUNTIF($L$18:L120,"〇")</f>
        <v>0</v>
      </c>
      <c r="D120" s="71" t="str">
        <f t="shared" si="22"/>
        <v/>
      </c>
      <c r="E120" s="31"/>
      <c r="F120" s="31"/>
      <c r="G120" s="32"/>
      <c r="H120" s="33"/>
      <c r="I120" s="33"/>
      <c r="J120" s="33"/>
      <c r="K120" s="32"/>
      <c r="L120" s="32"/>
      <c r="M120" s="32"/>
      <c r="N120" s="32"/>
      <c r="O120" s="34"/>
      <c r="P120" s="34"/>
      <c r="Q120" s="34"/>
      <c r="R120" s="34"/>
      <c r="S120" s="34"/>
      <c r="T120" s="34"/>
      <c r="U120" s="34"/>
      <c r="V120" s="34"/>
      <c r="W120" s="34"/>
      <c r="X120" s="34"/>
      <c r="Y120" s="34"/>
      <c r="Z120" s="34"/>
      <c r="AB120" s="11" t="str">
        <f t="shared" si="12"/>
        <v/>
      </c>
      <c r="AC120" s="11" t="str">
        <f t="shared" si="13"/>
        <v>　</v>
      </c>
      <c r="AD120" s="11" t="str">
        <f t="shared" si="14"/>
        <v>　</v>
      </c>
      <c r="AE120" s="11" t="str">
        <f t="shared" si="15"/>
        <v>　</v>
      </c>
      <c r="AF120" s="11" t="str">
        <f t="shared" si="16"/>
        <v>　</v>
      </c>
      <c r="AG120" s="11" t="str">
        <f t="shared" si="17"/>
        <v>　</v>
      </c>
      <c r="AH120" s="11" t="str">
        <f t="shared" si="18"/>
        <v>　</v>
      </c>
      <c r="AI120" s="11" t="str">
        <f t="shared" si="19"/>
        <v>　</v>
      </c>
      <c r="AJ120" s="11" t="str">
        <f t="shared" si="20"/>
        <v>　</v>
      </c>
      <c r="AK120" s="11" t="str">
        <f t="shared" si="21"/>
        <v>　</v>
      </c>
    </row>
    <row r="121" spans="2:37" ht="24.95" customHeight="1" x14ac:dyDescent="0.15">
      <c r="B121" s="11">
        <f>COUNTIF($L$18:L121,"×")</f>
        <v>0</v>
      </c>
      <c r="C121" s="11">
        <f>COUNTIF($L$18:L121,"〇")</f>
        <v>0</v>
      </c>
      <c r="D121" s="71" t="str">
        <f t="shared" si="22"/>
        <v/>
      </c>
      <c r="E121" s="31"/>
      <c r="F121" s="31"/>
      <c r="G121" s="32"/>
      <c r="H121" s="33"/>
      <c r="I121" s="33"/>
      <c r="J121" s="33"/>
      <c r="K121" s="32"/>
      <c r="L121" s="32"/>
      <c r="M121" s="32"/>
      <c r="N121" s="32"/>
      <c r="O121" s="34"/>
      <c r="P121" s="34"/>
      <c r="Q121" s="34"/>
      <c r="R121" s="34"/>
      <c r="S121" s="34"/>
      <c r="T121" s="34"/>
      <c r="U121" s="34"/>
      <c r="V121" s="34"/>
      <c r="W121" s="34"/>
      <c r="X121" s="34"/>
      <c r="Y121" s="34"/>
      <c r="Z121" s="34"/>
      <c r="AB121" s="11" t="str">
        <f t="shared" si="12"/>
        <v/>
      </c>
      <c r="AC121" s="11" t="str">
        <f t="shared" si="13"/>
        <v>　</v>
      </c>
      <c r="AD121" s="11" t="str">
        <f t="shared" si="14"/>
        <v>　</v>
      </c>
      <c r="AE121" s="11" t="str">
        <f t="shared" si="15"/>
        <v>　</v>
      </c>
      <c r="AF121" s="11" t="str">
        <f t="shared" si="16"/>
        <v>　</v>
      </c>
      <c r="AG121" s="11" t="str">
        <f t="shared" si="17"/>
        <v>　</v>
      </c>
      <c r="AH121" s="11" t="str">
        <f t="shared" si="18"/>
        <v>　</v>
      </c>
      <c r="AI121" s="11" t="str">
        <f t="shared" si="19"/>
        <v>　</v>
      </c>
      <c r="AJ121" s="11" t="str">
        <f t="shared" si="20"/>
        <v>　</v>
      </c>
      <c r="AK121" s="11" t="str">
        <f t="shared" si="21"/>
        <v>　</v>
      </c>
    </row>
    <row r="122" spans="2:37" ht="24.95" customHeight="1" x14ac:dyDescent="0.15">
      <c r="B122" s="11">
        <f>COUNTIF($L$18:L122,"×")</f>
        <v>0</v>
      </c>
      <c r="C122" s="11">
        <f>COUNTIF($L$18:L122,"〇")</f>
        <v>0</v>
      </c>
      <c r="D122" s="72" t="str">
        <f t="shared" si="22"/>
        <v/>
      </c>
      <c r="E122" s="35"/>
      <c r="F122" s="35"/>
      <c r="G122" s="36"/>
      <c r="H122" s="37"/>
      <c r="I122" s="37"/>
      <c r="J122" s="37"/>
      <c r="K122" s="36"/>
      <c r="L122" s="36"/>
      <c r="M122" s="36"/>
      <c r="N122" s="36"/>
      <c r="O122" s="38"/>
      <c r="P122" s="38"/>
      <c r="Q122" s="38"/>
      <c r="R122" s="38"/>
      <c r="S122" s="38"/>
      <c r="T122" s="38"/>
      <c r="U122" s="38"/>
      <c r="V122" s="38"/>
      <c r="W122" s="38"/>
      <c r="X122" s="38"/>
      <c r="Y122" s="38"/>
      <c r="Z122" s="38"/>
      <c r="AB122" s="11" t="str">
        <f t="shared" si="12"/>
        <v/>
      </c>
      <c r="AC122" s="11" t="str">
        <f t="shared" si="13"/>
        <v>　</v>
      </c>
      <c r="AD122" s="11" t="str">
        <f t="shared" si="14"/>
        <v>　</v>
      </c>
      <c r="AE122" s="11" t="str">
        <f t="shared" si="15"/>
        <v>　</v>
      </c>
      <c r="AF122" s="11" t="str">
        <f t="shared" si="16"/>
        <v>　</v>
      </c>
      <c r="AG122" s="11" t="str">
        <f t="shared" si="17"/>
        <v>　</v>
      </c>
      <c r="AH122" s="11" t="str">
        <f t="shared" si="18"/>
        <v>　</v>
      </c>
      <c r="AI122" s="11" t="str">
        <f t="shared" si="19"/>
        <v>　</v>
      </c>
      <c r="AJ122" s="11" t="str">
        <f t="shared" si="20"/>
        <v>　</v>
      </c>
      <c r="AK122" s="11" t="str">
        <f t="shared" si="21"/>
        <v>　</v>
      </c>
    </row>
    <row r="123" spans="2:37" ht="24.95" customHeight="1" x14ac:dyDescent="0.15">
      <c r="B123" s="11">
        <f>COUNTIF($L$18:L123,"×")</f>
        <v>0</v>
      </c>
      <c r="C123" s="11">
        <f>COUNTIF($L$18:L123,"〇")</f>
        <v>0</v>
      </c>
      <c r="D123" s="73" t="str">
        <f t="shared" si="22"/>
        <v/>
      </c>
      <c r="E123" s="39"/>
      <c r="F123" s="39"/>
      <c r="G123" s="40"/>
      <c r="H123" s="41"/>
      <c r="I123" s="41"/>
      <c r="J123" s="41"/>
      <c r="K123" s="40"/>
      <c r="L123" s="40"/>
      <c r="M123" s="40"/>
      <c r="N123" s="40"/>
      <c r="O123" s="42"/>
      <c r="P123" s="42"/>
      <c r="Q123" s="42"/>
      <c r="R123" s="42"/>
      <c r="S123" s="42"/>
      <c r="T123" s="42"/>
      <c r="U123" s="42"/>
      <c r="V123" s="42"/>
      <c r="W123" s="42"/>
      <c r="X123" s="42"/>
      <c r="Y123" s="42"/>
      <c r="Z123" s="42"/>
      <c r="AB123" s="11" t="str">
        <f t="shared" si="12"/>
        <v/>
      </c>
      <c r="AC123" s="11" t="str">
        <f t="shared" si="13"/>
        <v>　</v>
      </c>
      <c r="AD123" s="11" t="str">
        <f t="shared" si="14"/>
        <v>　</v>
      </c>
      <c r="AE123" s="11" t="str">
        <f t="shared" si="15"/>
        <v>　</v>
      </c>
      <c r="AF123" s="11" t="str">
        <f t="shared" si="16"/>
        <v>　</v>
      </c>
      <c r="AG123" s="11" t="str">
        <f t="shared" si="17"/>
        <v>　</v>
      </c>
      <c r="AH123" s="11" t="str">
        <f t="shared" si="18"/>
        <v>　</v>
      </c>
      <c r="AI123" s="11" t="str">
        <f t="shared" si="19"/>
        <v>　</v>
      </c>
      <c r="AJ123" s="11" t="str">
        <f t="shared" si="20"/>
        <v>　</v>
      </c>
      <c r="AK123" s="11" t="str">
        <f t="shared" si="21"/>
        <v>　</v>
      </c>
    </row>
    <row r="124" spans="2:37" ht="24.95" customHeight="1" x14ac:dyDescent="0.15">
      <c r="B124" s="11">
        <f>COUNTIF($L$18:L124,"×")</f>
        <v>0</v>
      </c>
      <c r="C124" s="11">
        <f>COUNTIF($L$18:L124,"〇")</f>
        <v>0</v>
      </c>
      <c r="D124" s="71" t="str">
        <f t="shared" si="22"/>
        <v/>
      </c>
      <c r="E124" s="31"/>
      <c r="F124" s="31"/>
      <c r="G124" s="32"/>
      <c r="H124" s="33"/>
      <c r="I124" s="33"/>
      <c r="J124" s="33"/>
      <c r="K124" s="32"/>
      <c r="L124" s="32"/>
      <c r="M124" s="32"/>
      <c r="N124" s="32"/>
      <c r="O124" s="34"/>
      <c r="P124" s="34"/>
      <c r="Q124" s="34"/>
      <c r="R124" s="34"/>
      <c r="S124" s="34"/>
      <c r="T124" s="34"/>
      <c r="U124" s="34"/>
      <c r="V124" s="34"/>
      <c r="W124" s="34"/>
      <c r="X124" s="34"/>
      <c r="Y124" s="34"/>
      <c r="Z124" s="34"/>
      <c r="AB124" s="11" t="str">
        <f t="shared" si="12"/>
        <v/>
      </c>
      <c r="AC124" s="11" t="str">
        <f t="shared" si="13"/>
        <v>　</v>
      </c>
      <c r="AD124" s="11" t="str">
        <f t="shared" si="14"/>
        <v>　</v>
      </c>
      <c r="AE124" s="11" t="str">
        <f t="shared" si="15"/>
        <v>　</v>
      </c>
      <c r="AF124" s="11" t="str">
        <f t="shared" si="16"/>
        <v>　</v>
      </c>
      <c r="AG124" s="11" t="str">
        <f t="shared" si="17"/>
        <v>　</v>
      </c>
      <c r="AH124" s="11" t="str">
        <f t="shared" si="18"/>
        <v>　</v>
      </c>
      <c r="AI124" s="11" t="str">
        <f t="shared" si="19"/>
        <v>　</v>
      </c>
      <c r="AJ124" s="11" t="str">
        <f t="shared" si="20"/>
        <v>　</v>
      </c>
      <c r="AK124" s="11" t="str">
        <f t="shared" si="21"/>
        <v>　</v>
      </c>
    </row>
    <row r="125" spans="2:37" ht="24.95" customHeight="1" x14ac:dyDescent="0.15">
      <c r="B125" s="11">
        <f>COUNTIF($L$18:L125,"×")</f>
        <v>0</v>
      </c>
      <c r="C125" s="11">
        <f>COUNTIF($L$18:L125,"〇")</f>
        <v>0</v>
      </c>
      <c r="D125" s="71" t="str">
        <f t="shared" si="22"/>
        <v/>
      </c>
      <c r="E125" s="31"/>
      <c r="F125" s="31"/>
      <c r="G125" s="32"/>
      <c r="H125" s="33"/>
      <c r="I125" s="33"/>
      <c r="J125" s="33"/>
      <c r="K125" s="32"/>
      <c r="L125" s="32"/>
      <c r="M125" s="32"/>
      <c r="N125" s="32"/>
      <c r="O125" s="34"/>
      <c r="P125" s="34"/>
      <c r="Q125" s="34"/>
      <c r="R125" s="34"/>
      <c r="S125" s="34"/>
      <c r="T125" s="34"/>
      <c r="U125" s="34"/>
      <c r="V125" s="34"/>
      <c r="W125" s="34"/>
      <c r="X125" s="34"/>
      <c r="Y125" s="34"/>
      <c r="Z125" s="34"/>
      <c r="AB125" s="11" t="str">
        <f t="shared" si="12"/>
        <v/>
      </c>
      <c r="AC125" s="11" t="str">
        <f t="shared" si="13"/>
        <v>　</v>
      </c>
      <c r="AD125" s="11" t="str">
        <f t="shared" si="14"/>
        <v>　</v>
      </c>
      <c r="AE125" s="11" t="str">
        <f t="shared" si="15"/>
        <v>　</v>
      </c>
      <c r="AF125" s="11" t="str">
        <f t="shared" si="16"/>
        <v>　</v>
      </c>
      <c r="AG125" s="11" t="str">
        <f t="shared" si="17"/>
        <v>　</v>
      </c>
      <c r="AH125" s="11" t="str">
        <f t="shared" si="18"/>
        <v>　</v>
      </c>
      <c r="AI125" s="11" t="str">
        <f t="shared" si="19"/>
        <v>　</v>
      </c>
      <c r="AJ125" s="11" t="str">
        <f t="shared" si="20"/>
        <v>　</v>
      </c>
      <c r="AK125" s="11" t="str">
        <f t="shared" si="21"/>
        <v>　</v>
      </c>
    </row>
    <row r="126" spans="2:37" ht="24.95" customHeight="1" x14ac:dyDescent="0.15">
      <c r="B126" s="11">
        <f>COUNTIF($L$18:L126,"×")</f>
        <v>0</v>
      </c>
      <c r="C126" s="11">
        <f>COUNTIF($L$18:L126,"〇")</f>
        <v>0</v>
      </c>
      <c r="D126" s="71" t="str">
        <f t="shared" si="22"/>
        <v/>
      </c>
      <c r="E126" s="31"/>
      <c r="F126" s="31"/>
      <c r="G126" s="32"/>
      <c r="H126" s="33"/>
      <c r="I126" s="33"/>
      <c r="J126" s="33"/>
      <c r="K126" s="32"/>
      <c r="L126" s="32"/>
      <c r="M126" s="32"/>
      <c r="N126" s="32"/>
      <c r="O126" s="34"/>
      <c r="P126" s="34"/>
      <c r="Q126" s="34"/>
      <c r="R126" s="34"/>
      <c r="S126" s="34"/>
      <c r="T126" s="34"/>
      <c r="U126" s="34"/>
      <c r="V126" s="34"/>
      <c r="W126" s="34"/>
      <c r="X126" s="34"/>
      <c r="Y126" s="34"/>
      <c r="Z126" s="34"/>
      <c r="AB126" s="11" t="str">
        <f t="shared" si="12"/>
        <v/>
      </c>
      <c r="AC126" s="11" t="str">
        <f t="shared" si="13"/>
        <v>　</v>
      </c>
      <c r="AD126" s="11" t="str">
        <f t="shared" si="14"/>
        <v>　</v>
      </c>
      <c r="AE126" s="11" t="str">
        <f t="shared" si="15"/>
        <v>　</v>
      </c>
      <c r="AF126" s="11" t="str">
        <f t="shared" si="16"/>
        <v>　</v>
      </c>
      <c r="AG126" s="11" t="str">
        <f t="shared" si="17"/>
        <v>　</v>
      </c>
      <c r="AH126" s="11" t="str">
        <f t="shared" si="18"/>
        <v>　</v>
      </c>
      <c r="AI126" s="11" t="str">
        <f t="shared" si="19"/>
        <v>　</v>
      </c>
      <c r="AJ126" s="11" t="str">
        <f t="shared" si="20"/>
        <v>　</v>
      </c>
      <c r="AK126" s="11" t="str">
        <f t="shared" si="21"/>
        <v>　</v>
      </c>
    </row>
    <row r="127" spans="2:37" ht="24.95" customHeight="1" x14ac:dyDescent="0.15">
      <c r="B127" s="11">
        <f>COUNTIF($L$18:L127,"×")</f>
        <v>0</v>
      </c>
      <c r="C127" s="11">
        <f>COUNTIF($L$18:L127,"〇")</f>
        <v>0</v>
      </c>
      <c r="D127" s="74" t="str">
        <f t="shared" si="22"/>
        <v/>
      </c>
      <c r="E127" s="43"/>
      <c r="F127" s="43"/>
      <c r="G127" s="44"/>
      <c r="H127" s="45"/>
      <c r="I127" s="45"/>
      <c r="J127" s="45"/>
      <c r="K127" s="44"/>
      <c r="L127" s="44"/>
      <c r="M127" s="44"/>
      <c r="N127" s="44"/>
      <c r="O127" s="46"/>
      <c r="P127" s="46"/>
      <c r="Q127" s="46"/>
      <c r="R127" s="46"/>
      <c r="S127" s="46"/>
      <c r="T127" s="46"/>
      <c r="U127" s="46"/>
      <c r="V127" s="46"/>
      <c r="W127" s="46"/>
      <c r="X127" s="46"/>
      <c r="Y127" s="46"/>
      <c r="Z127" s="46"/>
      <c r="AB127" s="11" t="str">
        <f t="shared" si="12"/>
        <v/>
      </c>
      <c r="AC127" s="11" t="str">
        <f t="shared" si="13"/>
        <v>　</v>
      </c>
      <c r="AD127" s="11" t="str">
        <f t="shared" si="14"/>
        <v>　</v>
      </c>
      <c r="AE127" s="11" t="str">
        <f t="shared" si="15"/>
        <v>　</v>
      </c>
      <c r="AF127" s="11" t="str">
        <f t="shared" si="16"/>
        <v>　</v>
      </c>
      <c r="AG127" s="11" t="str">
        <f t="shared" si="17"/>
        <v>　</v>
      </c>
      <c r="AH127" s="11" t="str">
        <f t="shared" si="18"/>
        <v>　</v>
      </c>
      <c r="AI127" s="11" t="str">
        <f t="shared" si="19"/>
        <v>　</v>
      </c>
      <c r="AJ127" s="11" t="str">
        <f t="shared" si="20"/>
        <v>　</v>
      </c>
      <c r="AK127" s="11" t="str">
        <f t="shared" si="21"/>
        <v>　</v>
      </c>
    </row>
    <row r="128" spans="2:37" ht="24.95" customHeight="1" x14ac:dyDescent="0.15">
      <c r="B128" s="11">
        <f>COUNTIF($L$18:L128,"×")</f>
        <v>0</v>
      </c>
      <c r="C128" s="11">
        <f>COUNTIF($L$18:L128,"〇")</f>
        <v>0</v>
      </c>
      <c r="D128" s="70" t="str">
        <f t="shared" si="22"/>
        <v/>
      </c>
      <c r="E128" s="27"/>
      <c r="F128" s="27"/>
      <c r="G128" s="28"/>
      <c r="H128" s="29"/>
      <c r="I128" s="29"/>
      <c r="J128" s="29"/>
      <c r="K128" s="28"/>
      <c r="L128" s="28"/>
      <c r="M128" s="28"/>
      <c r="N128" s="28"/>
      <c r="O128" s="30"/>
      <c r="P128" s="30"/>
      <c r="Q128" s="30"/>
      <c r="R128" s="30"/>
      <c r="S128" s="30"/>
      <c r="T128" s="30"/>
      <c r="U128" s="30"/>
      <c r="V128" s="30"/>
      <c r="W128" s="30"/>
      <c r="X128" s="30"/>
      <c r="Y128" s="30"/>
      <c r="Z128" s="30"/>
      <c r="AB128" s="11" t="str">
        <f t="shared" si="12"/>
        <v/>
      </c>
      <c r="AC128" s="11" t="str">
        <f t="shared" si="13"/>
        <v>　</v>
      </c>
      <c r="AD128" s="11" t="str">
        <f t="shared" si="14"/>
        <v>　</v>
      </c>
      <c r="AE128" s="11" t="str">
        <f t="shared" si="15"/>
        <v>　</v>
      </c>
      <c r="AF128" s="11" t="str">
        <f t="shared" si="16"/>
        <v>　</v>
      </c>
      <c r="AG128" s="11" t="str">
        <f t="shared" si="17"/>
        <v>　</v>
      </c>
      <c r="AH128" s="11" t="str">
        <f t="shared" si="18"/>
        <v>　</v>
      </c>
      <c r="AI128" s="11" t="str">
        <f t="shared" si="19"/>
        <v>　</v>
      </c>
      <c r="AJ128" s="11" t="str">
        <f t="shared" si="20"/>
        <v>　</v>
      </c>
      <c r="AK128" s="11" t="str">
        <f t="shared" si="21"/>
        <v>　</v>
      </c>
    </row>
    <row r="129" spans="2:37" ht="24.95" customHeight="1" x14ac:dyDescent="0.15">
      <c r="B129" s="11">
        <f>COUNTIF($L$18:L129,"×")</f>
        <v>0</v>
      </c>
      <c r="C129" s="11">
        <f>COUNTIF($L$18:L129,"〇")</f>
        <v>0</v>
      </c>
      <c r="D129" s="71" t="str">
        <f t="shared" si="22"/>
        <v/>
      </c>
      <c r="E129" s="31"/>
      <c r="F129" s="31"/>
      <c r="G129" s="32"/>
      <c r="H129" s="33"/>
      <c r="I129" s="33"/>
      <c r="J129" s="33"/>
      <c r="K129" s="32"/>
      <c r="L129" s="32"/>
      <c r="M129" s="32"/>
      <c r="N129" s="32"/>
      <c r="O129" s="34"/>
      <c r="P129" s="34"/>
      <c r="Q129" s="34"/>
      <c r="R129" s="34"/>
      <c r="S129" s="34"/>
      <c r="T129" s="34"/>
      <c r="U129" s="34"/>
      <c r="V129" s="34"/>
      <c r="W129" s="34"/>
      <c r="X129" s="34"/>
      <c r="Y129" s="34"/>
      <c r="Z129" s="34"/>
      <c r="AB129" s="11" t="str">
        <f t="shared" si="12"/>
        <v/>
      </c>
      <c r="AC129" s="11" t="str">
        <f t="shared" si="13"/>
        <v>　</v>
      </c>
      <c r="AD129" s="11" t="str">
        <f t="shared" si="14"/>
        <v>　</v>
      </c>
      <c r="AE129" s="11" t="str">
        <f t="shared" si="15"/>
        <v>　</v>
      </c>
      <c r="AF129" s="11" t="str">
        <f t="shared" si="16"/>
        <v>　</v>
      </c>
      <c r="AG129" s="11" t="str">
        <f t="shared" si="17"/>
        <v>　</v>
      </c>
      <c r="AH129" s="11" t="str">
        <f t="shared" si="18"/>
        <v>　</v>
      </c>
      <c r="AI129" s="11" t="str">
        <f t="shared" si="19"/>
        <v>　</v>
      </c>
      <c r="AJ129" s="11" t="str">
        <f t="shared" si="20"/>
        <v>　</v>
      </c>
      <c r="AK129" s="11" t="str">
        <f t="shared" si="21"/>
        <v>　</v>
      </c>
    </row>
    <row r="130" spans="2:37" ht="24.95" customHeight="1" x14ac:dyDescent="0.15">
      <c r="B130" s="11">
        <f>COUNTIF($L$18:L130,"×")</f>
        <v>0</v>
      </c>
      <c r="C130" s="11">
        <f>COUNTIF($L$18:L130,"〇")</f>
        <v>0</v>
      </c>
      <c r="D130" s="71" t="str">
        <f t="shared" si="22"/>
        <v/>
      </c>
      <c r="E130" s="31"/>
      <c r="F130" s="31"/>
      <c r="G130" s="32"/>
      <c r="H130" s="33"/>
      <c r="I130" s="33"/>
      <c r="J130" s="33"/>
      <c r="K130" s="32"/>
      <c r="L130" s="32"/>
      <c r="M130" s="32"/>
      <c r="N130" s="32"/>
      <c r="O130" s="34"/>
      <c r="P130" s="34"/>
      <c r="Q130" s="34"/>
      <c r="R130" s="34"/>
      <c r="S130" s="34"/>
      <c r="T130" s="34"/>
      <c r="U130" s="34"/>
      <c r="V130" s="34"/>
      <c r="W130" s="34"/>
      <c r="X130" s="34"/>
      <c r="Y130" s="34"/>
      <c r="Z130" s="34"/>
      <c r="AB130" s="11" t="str">
        <f t="shared" si="12"/>
        <v/>
      </c>
      <c r="AC130" s="11" t="str">
        <f t="shared" si="13"/>
        <v>　</v>
      </c>
      <c r="AD130" s="11" t="str">
        <f t="shared" si="14"/>
        <v>　</v>
      </c>
      <c r="AE130" s="11" t="str">
        <f t="shared" si="15"/>
        <v>　</v>
      </c>
      <c r="AF130" s="11" t="str">
        <f t="shared" si="16"/>
        <v>　</v>
      </c>
      <c r="AG130" s="11" t="str">
        <f t="shared" si="17"/>
        <v>　</v>
      </c>
      <c r="AH130" s="11" t="str">
        <f t="shared" si="18"/>
        <v>　</v>
      </c>
      <c r="AI130" s="11" t="str">
        <f t="shared" si="19"/>
        <v>　</v>
      </c>
      <c r="AJ130" s="11" t="str">
        <f t="shared" si="20"/>
        <v>　</v>
      </c>
      <c r="AK130" s="11" t="str">
        <f t="shared" si="21"/>
        <v>　</v>
      </c>
    </row>
    <row r="131" spans="2:37" ht="24.95" customHeight="1" x14ac:dyDescent="0.15">
      <c r="B131" s="11">
        <f>COUNTIF($L$18:L131,"×")</f>
        <v>0</v>
      </c>
      <c r="C131" s="11">
        <f>COUNTIF($L$18:L131,"〇")</f>
        <v>0</v>
      </c>
      <c r="D131" s="71" t="str">
        <f t="shared" si="22"/>
        <v/>
      </c>
      <c r="E131" s="31"/>
      <c r="F131" s="31"/>
      <c r="G131" s="32"/>
      <c r="H131" s="33"/>
      <c r="I131" s="33"/>
      <c r="J131" s="33"/>
      <c r="K131" s="32"/>
      <c r="L131" s="32"/>
      <c r="M131" s="32"/>
      <c r="N131" s="32"/>
      <c r="O131" s="34"/>
      <c r="P131" s="34"/>
      <c r="Q131" s="34"/>
      <c r="R131" s="34"/>
      <c r="S131" s="34"/>
      <c r="T131" s="34"/>
      <c r="U131" s="34"/>
      <c r="V131" s="34"/>
      <c r="W131" s="34"/>
      <c r="X131" s="34"/>
      <c r="Y131" s="34"/>
      <c r="Z131" s="34"/>
      <c r="AB131" s="11" t="str">
        <f t="shared" si="12"/>
        <v/>
      </c>
      <c r="AC131" s="11" t="str">
        <f t="shared" si="13"/>
        <v>　</v>
      </c>
      <c r="AD131" s="11" t="str">
        <f t="shared" si="14"/>
        <v>　</v>
      </c>
      <c r="AE131" s="11" t="str">
        <f t="shared" si="15"/>
        <v>　</v>
      </c>
      <c r="AF131" s="11" t="str">
        <f t="shared" si="16"/>
        <v>　</v>
      </c>
      <c r="AG131" s="11" t="str">
        <f t="shared" si="17"/>
        <v>　</v>
      </c>
      <c r="AH131" s="11" t="str">
        <f t="shared" si="18"/>
        <v>　</v>
      </c>
      <c r="AI131" s="11" t="str">
        <f t="shared" si="19"/>
        <v>　</v>
      </c>
      <c r="AJ131" s="11" t="str">
        <f t="shared" si="20"/>
        <v>　</v>
      </c>
      <c r="AK131" s="11" t="str">
        <f t="shared" si="21"/>
        <v>　</v>
      </c>
    </row>
    <row r="132" spans="2:37" ht="24.95" customHeight="1" x14ac:dyDescent="0.15">
      <c r="B132" s="11">
        <f>COUNTIF($L$18:L132,"×")</f>
        <v>0</v>
      </c>
      <c r="C132" s="11">
        <f>COUNTIF($L$18:L132,"〇")</f>
        <v>0</v>
      </c>
      <c r="D132" s="72" t="str">
        <f t="shared" si="22"/>
        <v/>
      </c>
      <c r="E132" s="35"/>
      <c r="F132" s="35"/>
      <c r="G132" s="36"/>
      <c r="H132" s="37"/>
      <c r="I132" s="37"/>
      <c r="J132" s="37"/>
      <c r="K132" s="36"/>
      <c r="L132" s="36"/>
      <c r="M132" s="36"/>
      <c r="N132" s="36"/>
      <c r="O132" s="38"/>
      <c r="P132" s="38"/>
      <c r="Q132" s="38"/>
      <c r="R132" s="38"/>
      <c r="S132" s="38"/>
      <c r="T132" s="38"/>
      <c r="U132" s="38"/>
      <c r="V132" s="38"/>
      <c r="W132" s="38"/>
      <c r="X132" s="38"/>
      <c r="Y132" s="38"/>
      <c r="Z132" s="38"/>
      <c r="AB132" s="11" t="str">
        <f t="shared" si="12"/>
        <v/>
      </c>
      <c r="AC132" s="11" t="str">
        <f t="shared" si="13"/>
        <v>　</v>
      </c>
      <c r="AD132" s="11" t="str">
        <f t="shared" si="14"/>
        <v>　</v>
      </c>
      <c r="AE132" s="11" t="str">
        <f t="shared" si="15"/>
        <v>　</v>
      </c>
      <c r="AF132" s="11" t="str">
        <f t="shared" si="16"/>
        <v>　</v>
      </c>
      <c r="AG132" s="11" t="str">
        <f t="shared" si="17"/>
        <v>　</v>
      </c>
      <c r="AH132" s="11" t="str">
        <f t="shared" si="18"/>
        <v>　</v>
      </c>
      <c r="AI132" s="11" t="str">
        <f t="shared" si="19"/>
        <v>　</v>
      </c>
      <c r="AJ132" s="11" t="str">
        <f t="shared" si="20"/>
        <v>　</v>
      </c>
      <c r="AK132" s="11" t="str">
        <f t="shared" si="21"/>
        <v>　</v>
      </c>
    </row>
    <row r="133" spans="2:37" ht="24.95" customHeight="1" x14ac:dyDescent="0.15">
      <c r="B133" s="11">
        <f>COUNTIF($L$18:L133,"×")</f>
        <v>0</v>
      </c>
      <c r="C133" s="11">
        <f>COUNTIF($L$18:L133,"〇")</f>
        <v>0</v>
      </c>
      <c r="D133" s="73" t="str">
        <f t="shared" si="22"/>
        <v/>
      </c>
      <c r="E133" s="39"/>
      <c r="F133" s="39"/>
      <c r="G133" s="40"/>
      <c r="H133" s="41"/>
      <c r="I133" s="41"/>
      <c r="J133" s="41"/>
      <c r="K133" s="40"/>
      <c r="L133" s="40"/>
      <c r="M133" s="40"/>
      <c r="N133" s="40"/>
      <c r="O133" s="42"/>
      <c r="P133" s="42"/>
      <c r="Q133" s="42"/>
      <c r="R133" s="42"/>
      <c r="S133" s="42"/>
      <c r="T133" s="42"/>
      <c r="U133" s="42"/>
      <c r="V133" s="42"/>
      <c r="W133" s="42"/>
      <c r="X133" s="42"/>
      <c r="Y133" s="42"/>
      <c r="Z133" s="42"/>
      <c r="AB133" s="11" t="str">
        <f t="shared" si="12"/>
        <v/>
      </c>
      <c r="AC133" s="11" t="str">
        <f t="shared" si="13"/>
        <v>　</v>
      </c>
      <c r="AD133" s="11" t="str">
        <f t="shared" si="14"/>
        <v>　</v>
      </c>
      <c r="AE133" s="11" t="str">
        <f t="shared" si="15"/>
        <v>　</v>
      </c>
      <c r="AF133" s="11" t="str">
        <f t="shared" si="16"/>
        <v>　</v>
      </c>
      <c r="AG133" s="11" t="str">
        <f t="shared" si="17"/>
        <v>　</v>
      </c>
      <c r="AH133" s="11" t="str">
        <f t="shared" si="18"/>
        <v>　</v>
      </c>
      <c r="AI133" s="11" t="str">
        <f t="shared" si="19"/>
        <v>　</v>
      </c>
      <c r="AJ133" s="11" t="str">
        <f t="shared" si="20"/>
        <v>　</v>
      </c>
      <c r="AK133" s="11" t="str">
        <f t="shared" si="21"/>
        <v>　</v>
      </c>
    </row>
    <row r="134" spans="2:37" ht="24.95" customHeight="1" x14ac:dyDescent="0.15">
      <c r="B134" s="11">
        <f>COUNTIF($L$18:L134,"×")</f>
        <v>0</v>
      </c>
      <c r="C134" s="11">
        <f>COUNTIF($L$18:L134,"〇")</f>
        <v>0</v>
      </c>
      <c r="D134" s="71" t="str">
        <f t="shared" si="22"/>
        <v/>
      </c>
      <c r="E134" s="31"/>
      <c r="F134" s="31"/>
      <c r="G134" s="32"/>
      <c r="H134" s="33"/>
      <c r="I134" s="33"/>
      <c r="J134" s="33"/>
      <c r="K134" s="32"/>
      <c r="L134" s="32"/>
      <c r="M134" s="32"/>
      <c r="N134" s="32"/>
      <c r="O134" s="34"/>
      <c r="P134" s="34"/>
      <c r="Q134" s="34"/>
      <c r="R134" s="34"/>
      <c r="S134" s="34"/>
      <c r="T134" s="34"/>
      <c r="U134" s="34"/>
      <c r="V134" s="34"/>
      <c r="W134" s="34"/>
      <c r="X134" s="34"/>
      <c r="Y134" s="34"/>
      <c r="Z134" s="34"/>
      <c r="AB134" s="11" t="str">
        <f t="shared" si="12"/>
        <v/>
      </c>
      <c r="AC134" s="11" t="str">
        <f t="shared" si="13"/>
        <v>　</v>
      </c>
      <c r="AD134" s="11" t="str">
        <f t="shared" si="14"/>
        <v>　</v>
      </c>
      <c r="AE134" s="11" t="str">
        <f t="shared" si="15"/>
        <v>　</v>
      </c>
      <c r="AF134" s="11" t="str">
        <f t="shared" si="16"/>
        <v>　</v>
      </c>
      <c r="AG134" s="11" t="str">
        <f t="shared" si="17"/>
        <v>　</v>
      </c>
      <c r="AH134" s="11" t="str">
        <f t="shared" si="18"/>
        <v>　</v>
      </c>
      <c r="AI134" s="11" t="str">
        <f t="shared" si="19"/>
        <v>　</v>
      </c>
      <c r="AJ134" s="11" t="str">
        <f t="shared" si="20"/>
        <v>　</v>
      </c>
      <c r="AK134" s="11" t="str">
        <f t="shared" si="21"/>
        <v>　</v>
      </c>
    </row>
    <row r="135" spans="2:37" ht="24.95" customHeight="1" x14ac:dyDescent="0.15">
      <c r="B135" s="11">
        <f>COUNTIF($L$18:L135,"×")</f>
        <v>0</v>
      </c>
      <c r="C135" s="11">
        <f>COUNTIF($L$18:L135,"〇")</f>
        <v>0</v>
      </c>
      <c r="D135" s="71" t="str">
        <f t="shared" si="22"/>
        <v/>
      </c>
      <c r="E135" s="31"/>
      <c r="F135" s="31"/>
      <c r="G135" s="32"/>
      <c r="H135" s="33"/>
      <c r="I135" s="33"/>
      <c r="J135" s="33"/>
      <c r="K135" s="32"/>
      <c r="L135" s="32"/>
      <c r="M135" s="32"/>
      <c r="N135" s="32"/>
      <c r="O135" s="34"/>
      <c r="P135" s="34"/>
      <c r="Q135" s="34"/>
      <c r="R135" s="34"/>
      <c r="S135" s="34"/>
      <c r="T135" s="34"/>
      <c r="U135" s="34"/>
      <c r="V135" s="34"/>
      <c r="W135" s="34"/>
      <c r="X135" s="34"/>
      <c r="Y135" s="34"/>
      <c r="Z135" s="34"/>
      <c r="AB135" s="11" t="str">
        <f t="shared" si="12"/>
        <v/>
      </c>
      <c r="AC135" s="11" t="str">
        <f t="shared" si="13"/>
        <v>　</v>
      </c>
      <c r="AD135" s="11" t="str">
        <f t="shared" si="14"/>
        <v>　</v>
      </c>
      <c r="AE135" s="11" t="str">
        <f t="shared" si="15"/>
        <v>　</v>
      </c>
      <c r="AF135" s="11" t="str">
        <f t="shared" si="16"/>
        <v>　</v>
      </c>
      <c r="AG135" s="11" t="str">
        <f t="shared" si="17"/>
        <v>　</v>
      </c>
      <c r="AH135" s="11" t="str">
        <f t="shared" si="18"/>
        <v>　</v>
      </c>
      <c r="AI135" s="11" t="str">
        <f t="shared" si="19"/>
        <v>　</v>
      </c>
      <c r="AJ135" s="11" t="str">
        <f t="shared" si="20"/>
        <v>　</v>
      </c>
      <c r="AK135" s="11" t="str">
        <f t="shared" si="21"/>
        <v>　</v>
      </c>
    </row>
    <row r="136" spans="2:37" ht="24.95" customHeight="1" x14ac:dyDescent="0.15">
      <c r="B136" s="11">
        <f>COUNTIF($L$18:L136,"×")</f>
        <v>0</v>
      </c>
      <c r="C136" s="11">
        <f>COUNTIF($L$18:L136,"〇")</f>
        <v>0</v>
      </c>
      <c r="D136" s="71" t="str">
        <f t="shared" si="22"/>
        <v/>
      </c>
      <c r="E136" s="31"/>
      <c r="F136" s="31"/>
      <c r="G136" s="32"/>
      <c r="H136" s="33"/>
      <c r="I136" s="33"/>
      <c r="J136" s="33"/>
      <c r="K136" s="32"/>
      <c r="L136" s="32"/>
      <c r="M136" s="32"/>
      <c r="N136" s="32"/>
      <c r="O136" s="34"/>
      <c r="P136" s="34"/>
      <c r="Q136" s="34"/>
      <c r="R136" s="34"/>
      <c r="S136" s="34"/>
      <c r="T136" s="34"/>
      <c r="U136" s="34"/>
      <c r="V136" s="34"/>
      <c r="W136" s="34"/>
      <c r="X136" s="34"/>
      <c r="Y136" s="34"/>
      <c r="Z136" s="34"/>
      <c r="AB136" s="11" t="str">
        <f t="shared" si="12"/>
        <v/>
      </c>
      <c r="AC136" s="11" t="str">
        <f t="shared" si="13"/>
        <v>　</v>
      </c>
      <c r="AD136" s="11" t="str">
        <f t="shared" si="14"/>
        <v>　</v>
      </c>
      <c r="AE136" s="11" t="str">
        <f t="shared" si="15"/>
        <v>　</v>
      </c>
      <c r="AF136" s="11" t="str">
        <f t="shared" si="16"/>
        <v>　</v>
      </c>
      <c r="AG136" s="11" t="str">
        <f t="shared" si="17"/>
        <v>　</v>
      </c>
      <c r="AH136" s="11" t="str">
        <f t="shared" si="18"/>
        <v>　</v>
      </c>
      <c r="AI136" s="11" t="str">
        <f t="shared" si="19"/>
        <v>　</v>
      </c>
      <c r="AJ136" s="11" t="str">
        <f t="shared" si="20"/>
        <v>　</v>
      </c>
      <c r="AK136" s="11" t="str">
        <f t="shared" si="21"/>
        <v>　</v>
      </c>
    </row>
    <row r="137" spans="2:37" ht="24.95" customHeight="1" x14ac:dyDescent="0.15">
      <c r="B137" s="11">
        <f>COUNTIF($L$18:L137,"×")</f>
        <v>0</v>
      </c>
      <c r="C137" s="11">
        <f>COUNTIF($L$18:L137,"〇")</f>
        <v>0</v>
      </c>
      <c r="D137" s="74" t="str">
        <f t="shared" si="22"/>
        <v/>
      </c>
      <c r="E137" s="43"/>
      <c r="F137" s="43"/>
      <c r="G137" s="44"/>
      <c r="H137" s="45"/>
      <c r="I137" s="45"/>
      <c r="J137" s="45"/>
      <c r="K137" s="44"/>
      <c r="L137" s="44"/>
      <c r="M137" s="44"/>
      <c r="N137" s="44"/>
      <c r="O137" s="46"/>
      <c r="P137" s="46"/>
      <c r="Q137" s="46"/>
      <c r="R137" s="46"/>
      <c r="S137" s="46"/>
      <c r="T137" s="46"/>
      <c r="U137" s="46"/>
      <c r="V137" s="46"/>
      <c r="W137" s="46"/>
      <c r="X137" s="46"/>
      <c r="Y137" s="46"/>
      <c r="Z137" s="46"/>
      <c r="AB137" s="11" t="str">
        <f t="shared" si="12"/>
        <v/>
      </c>
      <c r="AC137" s="11" t="str">
        <f t="shared" si="13"/>
        <v>　</v>
      </c>
      <c r="AD137" s="11" t="str">
        <f t="shared" si="14"/>
        <v>　</v>
      </c>
      <c r="AE137" s="11" t="str">
        <f t="shared" si="15"/>
        <v>　</v>
      </c>
      <c r="AF137" s="11" t="str">
        <f t="shared" si="16"/>
        <v>　</v>
      </c>
      <c r="AG137" s="11" t="str">
        <f t="shared" si="17"/>
        <v>　</v>
      </c>
      <c r="AH137" s="11" t="str">
        <f t="shared" si="18"/>
        <v>　</v>
      </c>
      <c r="AI137" s="11" t="str">
        <f t="shared" si="19"/>
        <v>　</v>
      </c>
      <c r="AJ137" s="11" t="str">
        <f t="shared" si="20"/>
        <v>　</v>
      </c>
      <c r="AK137" s="11" t="str">
        <f t="shared" si="21"/>
        <v>　</v>
      </c>
    </row>
    <row r="138" spans="2:37" ht="24.95" customHeight="1" x14ac:dyDescent="0.15">
      <c r="B138" s="11">
        <f>COUNTIF($L$18:L138,"×")</f>
        <v>0</v>
      </c>
      <c r="C138" s="11">
        <f>COUNTIF($L$18:L138,"〇")</f>
        <v>0</v>
      </c>
      <c r="D138" s="70" t="str">
        <f t="shared" si="22"/>
        <v/>
      </c>
      <c r="E138" s="27"/>
      <c r="F138" s="27"/>
      <c r="G138" s="28"/>
      <c r="H138" s="29"/>
      <c r="I138" s="29"/>
      <c r="J138" s="29"/>
      <c r="K138" s="28"/>
      <c r="L138" s="28"/>
      <c r="M138" s="28"/>
      <c r="N138" s="28"/>
      <c r="O138" s="30"/>
      <c r="P138" s="30"/>
      <c r="Q138" s="30"/>
      <c r="R138" s="30"/>
      <c r="S138" s="30"/>
      <c r="T138" s="30"/>
      <c r="U138" s="30"/>
      <c r="V138" s="30"/>
      <c r="W138" s="30"/>
      <c r="X138" s="30"/>
      <c r="Y138" s="30"/>
      <c r="Z138" s="30"/>
      <c r="AB138" s="11" t="str">
        <f t="shared" si="12"/>
        <v/>
      </c>
      <c r="AC138" s="11" t="str">
        <f t="shared" si="13"/>
        <v>　</v>
      </c>
      <c r="AD138" s="11" t="str">
        <f t="shared" si="14"/>
        <v>　</v>
      </c>
      <c r="AE138" s="11" t="str">
        <f t="shared" si="15"/>
        <v>　</v>
      </c>
      <c r="AF138" s="11" t="str">
        <f t="shared" si="16"/>
        <v>　</v>
      </c>
      <c r="AG138" s="11" t="str">
        <f t="shared" si="17"/>
        <v>　</v>
      </c>
      <c r="AH138" s="11" t="str">
        <f t="shared" si="18"/>
        <v>　</v>
      </c>
      <c r="AI138" s="11" t="str">
        <f t="shared" si="19"/>
        <v>　</v>
      </c>
      <c r="AJ138" s="11" t="str">
        <f t="shared" si="20"/>
        <v>　</v>
      </c>
      <c r="AK138" s="11" t="str">
        <f t="shared" si="21"/>
        <v>　</v>
      </c>
    </row>
    <row r="139" spans="2:37" ht="24.95" customHeight="1" x14ac:dyDescent="0.15">
      <c r="B139" s="11">
        <f>COUNTIF($L$18:L139,"×")</f>
        <v>0</v>
      </c>
      <c r="C139" s="11">
        <f>COUNTIF($L$18:L139,"〇")</f>
        <v>0</v>
      </c>
      <c r="D139" s="71" t="str">
        <f t="shared" si="22"/>
        <v/>
      </c>
      <c r="E139" s="31"/>
      <c r="F139" s="31"/>
      <c r="G139" s="32"/>
      <c r="H139" s="33"/>
      <c r="I139" s="33"/>
      <c r="J139" s="33"/>
      <c r="K139" s="32"/>
      <c r="L139" s="32"/>
      <c r="M139" s="32"/>
      <c r="N139" s="32"/>
      <c r="O139" s="34"/>
      <c r="P139" s="34"/>
      <c r="Q139" s="34"/>
      <c r="R139" s="34"/>
      <c r="S139" s="34"/>
      <c r="T139" s="34"/>
      <c r="U139" s="34"/>
      <c r="V139" s="34"/>
      <c r="W139" s="34"/>
      <c r="X139" s="34"/>
      <c r="Y139" s="34"/>
      <c r="Z139" s="34"/>
      <c r="AB139" s="11" t="str">
        <f t="shared" si="12"/>
        <v/>
      </c>
      <c r="AC139" s="11" t="str">
        <f t="shared" si="13"/>
        <v>　</v>
      </c>
      <c r="AD139" s="11" t="str">
        <f t="shared" si="14"/>
        <v>　</v>
      </c>
      <c r="AE139" s="11" t="str">
        <f t="shared" si="15"/>
        <v>　</v>
      </c>
      <c r="AF139" s="11" t="str">
        <f t="shared" si="16"/>
        <v>　</v>
      </c>
      <c r="AG139" s="11" t="str">
        <f t="shared" si="17"/>
        <v>　</v>
      </c>
      <c r="AH139" s="11" t="str">
        <f t="shared" si="18"/>
        <v>　</v>
      </c>
      <c r="AI139" s="11" t="str">
        <f t="shared" si="19"/>
        <v>　</v>
      </c>
      <c r="AJ139" s="11" t="str">
        <f t="shared" si="20"/>
        <v>　</v>
      </c>
      <c r="AK139" s="11" t="str">
        <f t="shared" si="21"/>
        <v>　</v>
      </c>
    </row>
    <row r="140" spans="2:37" ht="24.95" customHeight="1" x14ac:dyDescent="0.15">
      <c r="B140" s="11">
        <f>COUNTIF($L$18:L140,"×")</f>
        <v>0</v>
      </c>
      <c r="C140" s="11">
        <f>COUNTIF($L$18:L140,"〇")</f>
        <v>0</v>
      </c>
      <c r="D140" s="71" t="str">
        <f t="shared" si="22"/>
        <v/>
      </c>
      <c r="E140" s="31"/>
      <c r="F140" s="31"/>
      <c r="G140" s="32"/>
      <c r="H140" s="33"/>
      <c r="I140" s="33"/>
      <c r="J140" s="33"/>
      <c r="K140" s="32"/>
      <c r="L140" s="32"/>
      <c r="M140" s="32"/>
      <c r="N140" s="32"/>
      <c r="O140" s="34"/>
      <c r="P140" s="34"/>
      <c r="Q140" s="34"/>
      <c r="R140" s="34"/>
      <c r="S140" s="34"/>
      <c r="T140" s="34"/>
      <c r="U140" s="34"/>
      <c r="V140" s="34"/>
      <c r="W140" s="34"/>
      <c r="X140" s="34"/>
      <c r="Y140" s="34"/>
      <c r="Z140" s="34"/>
      <c r="AB140" s="11" t="str">
        <f t="shared" si="12"/>
        <v/>
      </c>
      <c r="AC140" s="11" t="str">
        <f t="shared" si="13"/>
        <v>　</v>
      </c>
      <c r="AD140" s="11" t="str">
        <f t="shared" si="14"/>
        <v>　</v>
      </c>
      <c r="AE140" s="11" t="str">
        <f t="shared" si="15"/>
        <v>　</v>
      </c>
      <c r="AF140" s="11" t="str">
        <f t="shared" si="16"/>
        <v>　</v>
      </c>
      <c r="AG140" s="11" t="str">
        <f t="shared" si="17"/>
        <v>　</v>
      </c>
      <c r="AH140" s="11" t="str">
        <f t="shared" si="18"/>
        <v>　</v>
      </c>
      <c r="AI140" s="11" t="str">
        <f t="shared" si="19"/>
        <v>　</v>
      </c>
      <c r="AJ140" s="11" t="str">
        <f t="shared" si="20"/>
        <v>　</v>
      </c>
      <c r="AK140" s="11" t="str">
        <f t="shared" si="21"/>
        <v>　</v>
      </c>
    </row>
    <row r="141" spans="2:37" ht="24.95" customHeight="1" x14ac:dyDescent="0.15">
      <c r="B141" s="11">
        <f>COUNTIF($L$18:L141,"×")</f>
        <v>0</v>
      </c>
      <c r="C141" s="11">
        <f>COUNTIF($L$18:L141,"〇")</f>
        <v>0</v>
      </c>
      <c r="D141" s="71" t="str">
        <f t="shared" si="22"/>
        <v/>
      </c>
      <c r="E141" s="31"/>
      <c r="F141" s="31"/>
      <c r="G141" s="32"/>
      <c r="H141" s="33"/>
      <c r="I141" s="33"/>
      <c r="J141" s="33"/>
      <c r="K141" s="32"/>
      <c r="L141" s="32"/>
      <c r="M141" s="32"/>
      <c r="N141" s="32"/>
      <c r="O141" s="34"/>
      <c r="P141" s="34"/>
      <c r="Q141" s="34"/>
      <c r="R141" s="34"/>
      <c r="S141" s="34"/>
      <c r="T141" s="34"/>
      <c r="U141" s="34"/>
      <c r="V141" s="34"/>
      <c r="W141" s="34"/>
      <c r="X141" s="34"/>
      <c r="Y141" s="34"/>
      <c r="Z141" s="34"/>
      <c r="AB141" s="11" t="str">
        <f t="shared" si="12"/>
        <v/>
      </c>
      <c r="AC141" s="11" t="str">
        <f t="shared" si="13"/>
        <v>　</v>
      </c>
      <c r="AD141" s="11" t="str">
        <f t="shared" si="14"/>
        <v>　</v>
      </c>
      <c r="AE141" s="11" t="str">
        <f t="shared" si="15"/>
        <v>　</v>
      </c>
      <c r="AF141" s="11" t="str">
        <f t="shared" si="16"/>
        <v>　</v>
      </c>
      <c r="AG141" s="11" t="str">
        <f t="shared" si="17"/>
        <v>　</v>
      </c>
      <c r="AH141" s="11" t="str">
        <f t="shared" si="18"/>
        <v>　</v>
      </c>
      <c r="AI141" s="11" t="str">
        <f t="shared" si="19"/>
        <v>　</v>
      </c>
      <c r="AJ141" s="11" t="str">
        <f t="shared" si="20"/>
        <v>　</v>
      </c>
      <c r="AK141" s="11" t="str">
        <f t="shared" si="21"/>
        <v>　</v>
      </c>
    </row>
    <row r="142" spans="2:37" ht="24.95" customHeight="1" x14ac:dyDescent="0.15">
      <c r="B142" s="11">
        <f>COUNTIF($L$18:L142,"×")</f>
        <v>0</v>
      </c>
      <c r="C142" s="11">
        <f>COUNTIF($L$18:L142,"〇")</f>
        <v>0</v>
      </c>
      <c r="D142" s="72" t="str">
        <f t="shared" si="22"/>
        <v/>
      </c>
      <c r="E142" s="35"/>
      <c r="F142" s="35"/>
      <c r="G142" s="36"/>
      <c r="H142" s="37"/>
      <c r="I142" s="37"/>
      <c r="J142" s="37"/>
      <c r="K142" s="36"/>
      <c r="L142" s="36"/>
      <c r="M142" s="36"/>
      <c r="N142" s="36"/>
      <c r="O142" s="38"/>
      <c r="P142" s="38"/>
      <c r="Q142" s="38"/>
      <c r="R142" s="38"/>
      <c r="S142" s="38"/>
      <c r="T142" s="38"/>
      <c r="U142" s="38"/>
      <c r="V142" s="38"/>
      <c r="W142" s="38"/>
      <c r="X142" s="38"/>
      <c r="Y142" s="38"/>
      <c r="Z142" s="38"/>
      <c r="AB142" s="11" t="str">
        <f t="shared" si="12"/>
        <v/>
      </c>
      <c r="AC142" s="11" t="str">
        <f t="shared" si="13"/>
        <v>　</v>
      </c>
      <c r="AD142" s="11" t="str">
        <f t="shared" si="14"/>
        <v>　</v>
      </c>
      <c r="AE142" s="11" t="str">
        <f t="shared" si="15"/>
        <v>　</v>
      </c>
      <c r="AF142" s="11" t="str">
        <f t="shared" si="16"/>
        <v>　</v>
      </c>
      <c r="AG142" s="11" t="str">
        <f t="shared" si="17"/>
        <v>　</v>
      </c>
      <c r="AH142" s="11" t="str">
        <f t="shared" si="18"/>
        <v>　</v>
      </c>
      <c r="AI142" s="11" t="str">
        <f t="shared" si="19"/>
        <v>　</v>
      </c>
      <c r="AJ142" s="11" t="str">
        <f t="shared" si="20"/>
        <v>　</v>
      </c>
      <c r="AK142" s="11" t="str">
        <f t="shared" si="21"/>
        <v>　</v>
      </c>
    </row>
    <row r="143" spans="2:37" ht="24.95" customHeight="1" x14ac:dyDescent="0.15">
      <c r="B143" s="11">
        <f>COUNTIF($L$18:L143,"×")</f>
        <v>0</v>
      </c>
      <c r="C143" s="11">
        <f>COUNTIF($L$18:L143,"〇")</f>
        <v>0</v>
      </c>
      <c r="D143" s="73" t="str">
        <f t="shared" si="22"/>
        <v/>
      </c>
      <c r="E143" s="39"/>
      <c r="F143" s="39"/>
      <c r="G143" s="40"/>
      <c r="H143" s="41"/>
      <c r="I143" s="41"/>
      <c r="J143" s="41"/>
      <c r="K143" s="40"/>
      <c r="L143" s="40"/>
      <c r="M143" s="40"/>
      <c r="N143" s="40"/>
      <c r="O143" s="42"/>
      <c r="P143" s="42"/>
      <c r="Q143" s="42"/>
      <c r="R143" s="42"/>
      <c r="S143" s="42"/>
      <c r="T143" s="42"/>
      <c r="U143" s="42"/>
      <c r="V143" s="42"/>
      <c r="W143" s="42"/>
      <c r="X143" s="42"/>
      <c r="Y143" s="42"/>
      <c r="Z143" s="42"/>
      <c r="AB143" s="11" t="str">
        <f t="shared" si="12"/>
        <v/>
      </c>
      <c r="AC143" s="11" t="str">
        <f t="shared" si="13"/>
        <v>　</v>
      </c>
      <c r="AD143" s="11" t="str">
        <f t="shared" si="14"/>
        <v>　</v>
      </c>
      <c r="AE143" s="11" t="str">
        <f t="shared" si="15"/>
        <v>　</v>
      </c>
      <c r="AF143" s="11" t="str">
        <f t="shared" si="16"/>
        <v>　</v>
      </c>
      <c r="AG143" s="11" t="str">
        <f t="shared" si="17"/>
        <v>　</v>
      </c>
      <c r="AH143" s="11" t="str">
        <f t="shared" si="18"/>
        <v>　</v>
      </c>
      <c r="AI143" s="11" t="str">
        <f t="shared" si="19"/>
        <v>　</v>
      </c>
      <c r="AJ143" s="11" t="str">
        <f t="shared" si="20"/>
        <v>　</v>
      </c>
      <c r="AK143" s="11" t="str">
        <f t="shared" si="21"/>
        <v>　</v>
      </c>
    </row>
    <row r="144" spans="2:37" ht="24.95" customHeight="1" x14ac:dyDescent="0.15">
      <c r="B144" s="11">
        <f>COUNTIF($L$18:L144,"×")</f>
        <v>0</v>
      </c>
      <c r="C144" s="11">
        <f>COUNTIF($L$18:L144,"〇")</f>
        <v>0</v>
      </c>
      <c r="D144" s="71" t="str">
        <f t="shared" si="22"/>
        <v/>
      </c>
      <c r="E144" s="31"/>
      <c r="F144" s="31"/>
      <c r="G144" s="32"/>
      <c r="H144" s="33"/>
      <c r="I144" s="33"/>
      <c r="J144" s="33"/>
      <c r="K144" s="32"/>
      <c r="L144" s="32"/>
      <c r="M144" s="32"/>
      <c r="N144" s="32"/>
      <c r="O144" s="34"/>
      <c r="P144" s="34"/>
      <c r="Q144" s="34"/>
      <c r="R144" s="34"/>
      <c r="S144" s="34"/>
      <c r="T144" s="34"/>
      <c r="U144" s="34"/>
      <c r="V144" s="34"/>
      <c r="W144" s="34"/>
      <c r="X144" s="34"/>
      <c r="Y144" s="34"/>
      <c r="Z144" s="34"/>
      <c r="AB144" s="11" t="str">
        <f t="shared" si="12"/>
        <v/>
      </c>
      <c r="AC144" s="11" t="str">
        <f t="shared" si="13"/>
        <v>　</v>
      </c>
      <c r="AD144" s="11" t="str">
        <f t="shared" si="14"/>
        <v>　</v>
      </c>
      <c r="AE144" s="11" t="str">
        <f t="shared" si="15"/>
        <v>　</v>
      </c>
      <c r="AF144" s="11" t="str">
        <f t="shared" si="16"/>
        <v>　</v>
      </c>
      <c r="AG144" s="11" t="str">
        <f t="shared" si="17"/>
        <v>　</v>
      </c>
      <c r="AH144" s="11" t="str">
        <f t="shared" si="18"/>
        <v>　</v>
      </c>
      <c r="AI144" s="11" t="str">
        <f t="shared" si="19"/>
        <v>　</v>
      </c>
      <c r="AJ144" s="11" t="str">
        <f t="shared" si="20"/>
        <v>　</v>
      </c>
      <c r="AK144" s="11" t="str">
        <f t="shared" si="21"/>
        <v>　</v>
      </c>
    </row>
    <row r="145" spans="2:37" ht="24.95" customHeight="1" x14ac:dyDescent="0.15">
      <c r="B145" s="11">
        <f>COUNTIF($L$18:L145,"×")</f>
        <v>0</v>
      </c>
      <c r="C145" s="11">
        <f>COUNTIF($L$18:L145,"〇")</f>
        <v>0</v>
      </c>
      <c r="D145" s="71" t="str">
        <f t="shared" si="22"/>
        <v/>
      </c>
      <c r="E145" s="31"/>
      <c r="F145" s="31"/>
      <c r="G145" s="32"/>
      <c r="H145" s="33"/>
      <c r="I145" s="33"/>
      <c r="J145" s="33"/>
      <c r="K145" s="32"/>
      <c r="L145" s="32"/>
      <c r="M145" s="32"/>
      <c r="N145" s="32"/>
      <c r="O145" s="34"/>
      <c r="P145" s="34"/>
      <c r="Q145" s="34"/>
      <c r="R145" s="34"/>
      <c r="S145" s="34"/>
      <c r="T145" s="34"/>
      <c r="U145" s="34"/>
      <c r="V145" s="34"/>
      <c r="W145" s="34"/>
      <c r="X145" s="34"/>
      <c r="Y145" s="34"/>
      <c r="Z145" s="34"/>
      <c r="AB145" s="11" t="str">
        <f t="shared" si="12"/>
        <v/>
      </c>
      <c r="AC145" s="11" t="str">
        <f t="shared" si="13"/>
        <v>　</v>
      </c>
      <c r="AD145" s="11" t="str">
        <f t="shared" si="14"/>
        <v>　</v>
      </c>
      <c r="AE145" s="11" t="str">
        <f t="shared" si="15"/>
        <v>　</v>
      </c>
      <c r="AF145" s="11" t="str">
        <f t="shared" si="16"/>
        <v>　</v>
      </c>
      <c r="AG145" s="11" t="str">
        <f t="shared" si="17"/>
        <v>　</v>
      </c>
      <c r="AH145" s="11" t="str">
        <f t="shared" si="18"/>
        <v>　</v>
      </c>
      <c r="AI145" s="11" t="str">
        <f t="shared" si="19"/>
        <v>　</v>
      </c>
      <c r="AJ145" s="11" t="str">
        <f t="shared" si="20"/>
        <v>　</v>
      </c>
      <c r="AK145" s="11" t="str">
        <f t="shared" si="21"/>
        <v>　</v>
      </c>
    </row>
    <row r="146" spans="2:37" ht="24.95" customHeight="1" x14ac:dyDescent="0.15">
      <c r="B146" s="11">
        <f>COUNTIF($L$18:L146,"×")</f>
        <v>0</v>
      </c>
      <c r="C146" s="11">
        <f>COUNTIF($L$18:L146,"〇")</f>
        <v>0</v>
      </c>
      <c r="D146" s="71" t="str">
        <f t="shared" si="22"/>
        <v/>
      </c>
      <c r="E146" s="31"/>
      <c r="F146" s="31"/>
      <c r="G146" s="32"/>
      <c r="H146" s="33"/>
      <c r="I146" s="33"/>
      <c r="J146" s="33"/>
      <c r="K146" s="32"/>
      <c r="L146" s="32"/>
      <c r="M146" s="32"/>
      <c r="N146" s="32"/>
      <c r="O146" s="34"/>
      <c r="P146" s="34"/>
      <c r="Q146" s="34"/>
      <c r="R146" s="34"/>
      <c r="S146" s="34"/>
      <c r="T146" s="34"/>
      <c r="U146" s="34"/>
      <c r="V146" s="34"/>
      <c r="W146" s="34"/>
      <c r="X146" s="34"/>
      <c r="Y146" s="34"/>
      <c r="Z146" s="34"/>
      <c r="AB146" s="11" t="str">
        <f t="shared" si="12"/>
        <v/>
      </c>
      <c r="AC146" s="11" t="str">
        <f t="shared" si="13"/>
        <v>　</v>
      </c>
      <c r="AD146" s="11" t="str">
        <f t="shared" si="14"/>
        <v>　</v>
      </c>
      <c r="AE146" s="11" t="str">
        <f t="shared" si="15"/>
        <v>　</v>
      </c>
      <c r="AF146" s="11" t="str">
        <f t="shared" si="16"/>
        <v>　</v>
      </c>
      <c r="AG146" s="11" t="str">
        <f t="shared" si="17"/>
        <v>　</v>
      </c>
      <c r="AH146" s="11" t="str">
        <f t="shared" si="18"/>
        <v>　</v>
      </c>
      <c r="AI146" s="11" t="str">
        <f t="shared" si="19"/>
        <v>　</v>
      </c>
      <c r="AJ146" s="11" t="str">
        <f t="shared" si="20"/>
        <v>　</v>
      </c>
      <c r="AK146" s="11" t="str">
        <f t="shared" si="21"/>
        <v>　</v>
      </c>
    </row>
    <row r="147" spans="2:37" ht="24.95" customHeight="1" x14ac:dyDescent="0.15">
      <c r="B147" s="11">
        <f>COUNTIF($L$18:L147,"×")</f>
        <v>0</v>
      </c>
      <c r="C147" s="11">
        <f>COUNTIF($L$18:L147,"〇")</f>
        <v>0</v>
      </c>
      <c r="D147" s="74" t="str">
        <f t="shared" si="22"/>
        <v/>
      </c>
      <c r="E147" s="43"/>
      <c r="F147" s="43"/>
      <c r="G147" s="44"/>
      <c r="H147" s="45"/>
      <c r="I147" s="45"/>
      <c r="J147" s="45"/>
      <c r="K147" s="44"/>
      <c r="L147" s="44"/>
      <c r="M147" s="44"/>
      <c r="N147" s="44"/>
      <c r="O147" s="46"/>
      <c r="P147" s="46"/>
      <c r="Q147" s="46"/>
      <c r="R147" s="46"/>
      <c r="S147" s="46"/>
      <c r="T147" s="46"/>
      <c r="U147" s="46"/>
      <c r="V147" s="46"/>
      <c r="W147" s="46"/>
      <c r="X147" s="46"/>
      <c r="Y147" s="46"/>
      <c r="Z147" s="46"/>
      <c r="AB147" s="11" t="str">
        <f t="shared" ref="AB147:AB167" si="23">IF(COUNTA($E147)=0,"",IF(AND($R147=$AB$16,$S147=$AB$16,$T147=$AB$16,$U147=$AB$16,$V147=$AB$16,$W147=$AB$16,$X147=$AB$16,$Y147=$AB$16,$Z147=$AB$16),"***",$AB$17))</f>
        <v/>
      </c>
      <c r="AC147" s="11" t="str">
        <f t="shared" ref="AC147:AC167" si="24">IF(R147=$AB$16,"",R147&amp;"　")</f>
        <v>　</v>
      </c>
      <c r="AD147" s="11" t="str">
        <f t="shared" ref="AD147:AD167" si="25">IF(S147=$AB$16,"",S147&amp;"　")</f>
        <v>　</v>
      </c>
      <c r="AE147" s="11" t="str">
        <f t="shared" ref="AE147:AE167" si="26">IF(T147=$AB$16,"",T147&amp;"　")</f>
        <v>　</v>
      </c>
      <c r="AF147" s="11" t="str">
        <f t="shared" ref="AF147:AF167" si="27">IF(U147=$AB$16,"",U147&amp;"　")</f>
        <v>　</v>
      </c>
      <c r="AG147" s="11" t="str">
        <f t="shared" ref="AG147:AG167" si="28">IF(V147=$AB$16,"",V147&amp;"　")</f>
        <v>　</v>
      </c>
      <c r="AH147" s="11" t="str">
        <f t="shared" ref="AH147:AH167" si="29">IF(W147=$AB$16,"",W147&amp;"　")</f>
        <v>　</v>
      </c>
      <c r="AI147" s="11" t="str">
        <f t="shared" ref="AI147:AI167" si="30">IF(X147=$AB$16,"",X147&amp;"　")</f>
        <v>　</v>
      </c>
      <c r="AJ147" s="11" t="str">
        <f t="shared" ref="AJ147:AJ167" si="31">IF(Y147=$AB$16,"",Y147&amp;"　")</f>
        <v>　</v>
      </c>
      <c r="AK147" s="11" t="str">
        <f t="shared" ref="AK147:AK167" si="32">IF(Z147=$AB$16,"",Z147&amp;"　")</f>
        <v>　</v>
      </c>
    </row>
    <row r="148" spans="2:37" ht="24.95" customHeight="1" x14ac:dyDescent="0.15">
      <c r="B148" s="11">
        <f>COUNTIF($L$18:L148,"×")</f>
        <v>0</v>
      </c>
      <c r="C148" s="11">
        <f>COUNTIF($L$18:L148,"〇")</f>
        <v>0</v>
      </c>
      <c r="D148" s="70" t="str">
        <f t="shared" ref="D148:D167" si="33">IF($E148="","",D147+1)</f>
        <v/>
      </c>
      <c r="E148" s="27"/>
      <c r="F148" s="27"/>
      <c r="G148" s="28"/>
      <c r="H148" s="29"/>
      <c r="I148" s="29"/>
      <c r="J148" s="29"/>
      <c r="K148" s="28"/>
      <c r="L148" s="28"/>
      <c r="M148" s="28"/>
      <c r="N148" s="28"/>
      <c r="O148" s="30"/>
      <c r="P148" s="30"/>
      <c r="Q148" s="30"/>
      <c r="R148" s="30"/>
      <c r="S148" s="30"/>
      <c r="T148" s="30"/>
      <c r="U148" s="30"/>
      <c r="V148" s="30"/>
      <c r="W148" s="30"/>
      <c r="X148" s="30"/>
      <c r="Y148" s="30"/>
      <c r="Z148" s="30"/>
      <c r="AB148" s="11" t="str">
        <f t="shared" si="23"/>
        <v/>
      </c>
      <c r="AC148" s="11" t="str">
        <f t="shared" si="24"/>
        <v>　</v>
      </c>
      <c r="AD148" s="11" t="str">
        <f t="shared" si="25"/>
        <v>　</v>
      </c>
      <c r="AE148" s="11" t="str">
        <f t="shared" si="26"/>
        <v>　</v>
      </c>
      <c r="AF148" s="11" t="str">
        <f t="shared" si="27"/>
        <v>　</v>
      </c>
      <c r="AG148" s="11" t="str">
        <f t="shared" si="28"/>
        <v>　</v>
      </c>
      <c r="AH148" s="11" t="str">
        <f t="shared" si="29"/>
        <v>　</v>
      </c>
      <c r="AI148" s="11" t="str">
        <f t="shared" si="30"/>
        <v>　</v>
      </c>
      <c r="AJ148" s="11" t="str">
        <f t="shared" si="31"/>
        <v>　</v>
      </c>
      <c r="AK148" s="11" t="str">
        <f t="shared" si="32"/>
        <v>　</v>
      </c>
    </row>
    <row r="149" spans="2:37" ht="24.95" customHeight="1" x14ac:dyDescent="0.15">
      <c r="B149" s="11">
        <f>COUNTIF($L$18:L149,"×")</f>
        <v>0</v>
      </c>
      <c r="C149" s="11">
        <f>COUNTIF($L$18:L149,"〇")</f>
        <v>0</v>
      </c>
      <c r="D149" s="71" t="str">
        <f t="shared" si="33"/>
        <v/>
      </c>
      <c r="E149" s="31"/>
      <c r="F149" s="31"/>
      <c r="G149" s="32"/>
      <c r="H149" s="33"/>
      <c r="I149" s="33"/>
      <c r="J149" s="33"/>
      <c r="K149" s="32"/>
      <c r="L149" s="32"/>
      <c r="M149" s="32"/>
      <c r="N149" s="32"/>
      <c r="O149" s="34"/>
      <c r="P149" s="34"/>
      <c r="Q149" s="34"/>
      <c r="R149" s="34"/>
      <c r="S149" s="34"/>
      <c r="T149" s="34"/>
      <c r="U149" s="34"/>
      <c r="V149" s="34"/>
      <c r="W149" s="34"/>
      <c r="X149" s="34"/>
      <c r="Y149" s="34"/>
      <c r="Z149" s="34"/>
      <c r="AB149" s="11" t="str">
        <f t="shared" si="23"/>
        <v/>
      </c>
      <c r="AC149" s="11" t="str">
        <f t="shared" si="24"/>
        <v>　</v>
      </c>
      <c r="AD149" s="11" t="str">
        <f t="shared" si="25"/>
        <v>　</v>
      </c>
      <c r="AE149" s="11" t="str">
        <f t="shared" si="26"/>
        <v>　</v>
      </c>
      <c r="AF149" s="11" t="str">
        <f t="shared" si="27"/>
        <v>　</v>
      </c>
      <c r="AG149" s="11" t="str">
        <f t="shared" si="28"/>
        <v>　</v>
      </c>
      <c r="AH149" s="11" t="str">
        <f t="shared" si="29"/>
        <v>　</v>
      </c>
      <c r="AI149" s="11" t="str">
        <f t="shared" si="30"/>
        <v>　</v>
      </c>
      <c r="AJ149" s="11" t="str">
        <f t="shared" si="31"/>
        <v>　</v>
      </c>
      <c r="AK149" s="11" t="str">
        <f t="shared" si="32"/>
        <v>　</v>
      </c>
    </row>
    <row r="150" spans="2:37" ht="24.95" customHeight="1" x14ac:dyDescent="0.15">
      <c r="B150" s="11">
        <f>COUNTIF($L$18:L150,"×")</f>
        <v>0</v>
      </c>
      <c r="C150" s="11">
        <f>COUNTIF($L$18:L150,"〇")</f>
        <v>0</v>
      </c>
      <c r="D150" s="71" t="str">
        <f t="shared" si="33"/>
        <v/>
      </c>
      <c r="E150" s="31"/>
      <c r="F150" s="31"/>
      <c r="G150" s="32"/>
      <c r="H150" s="33"/>
      <c r="I150" s="33"/>
      <c r="J150" s="33"/>
      <c r="K150" s="32"/>
      <c r="L150" s="32"/>
      <c r="M150" s="32"/>
      <c r="N150" s="32"/>
      <c r="O150" s="34"/>
      <c r="P150" s="34"/>
      <c r="Q150" s="34"/>
      <c r="R150" s="34"/>
      <c r="S150" s="34"/>
      <c r="T150" s="34"/>
      <c r="U150" s="34"/>
      <c r="V150" s="34"/>
      <c r="W150" s="34"/>
      <c r="X150" s="34"/>
      <c r="Y150" s="34"/>
      <c r="Z150" s="34"/>
      <c r="AB150" s="11" t="str">
        <f t="shared" si="23"/>
        <v/>
      </c>
      <c r="AC150" s="11" t="str">
        <f t="shared" si="24"/>
        <v>　</v>
      </c>
      <c r="AD150" s="11" t="str">
        <f t="shared" si="25"/>
        <v>　</v>
      </c>
      <c r="AE150" s="11" t="str">
        <f t="shared" si="26"/>
        <v>　</v>
      </c>
      <c r="AF150" s="11" t="str">
        <f t="shared" si="27"/>
        <v>　</v>
      </c>
      <c r="AG150" s="11" t="str">
        <f t="shared" si="28"/>
        <v>　</v>
      </c>
      <c r="AH150" s="11" t="str">
        <f t="shared" si="29"/>
        <v>　</v>
      </c>
      <c r="AI150" s="11" t="str">
        <f t="shared" si="30"/>
        <v>　</v>
      </c>
      <c r="AJ150" s="11" t="str">
        <f t="shared" si="31"/>
        <v>　</v>
      </c>
      <c r="AK150" s="11" t="str">
        <f t="shared" si="32"/>
        <v>　</v>
      </c>
    </row>
    <row r="151" spans="2:37" ht="24.95" customHeight="1" x14ac:dyDescent="0.15">
      <c r="B151" s="11">
        <f>COUNTIF($L$18:L151,"×")</f>
        <v>0</v>
      </c>
      <c r="C151" s="11">
        <f>COUNTIF($L$18:L151,"〇")</f>
        <v>0</v>
      </c>
      <c r="D151" s="71" t="str">
        <f t="shared" si="33"/>
        <v/>
      </c>
      <c r="E151" s="31"/>
      <c r="F151" s="31"/>
      <c r="G151" s="32"/>
      <c r="H151" s="33"/>
      <c r="I151" s="33"/>
      <c r="J151" s="33"/>
      <c r="K151" s="32"/>
      <c r="L151" s="32"/>
      <c r="M151" s="32"/>
      <c r="N151" s="32"/>
      <c r="O151" s="34"/>
      <c r="P151" s="34"/>
      <c r="Q151" s="34"/>
      <c r="R151" s="34"/>
      <c r="S151" s="34"/>
      <c r="T151" s="34"/>
      <c r="U151" s="34"/>
      <c r="V151" s="34"/>
      <c r="W151" s="34"/>
      <c r="X151" s="34"/>
      <c r="Y151" s="34"/>
      <c r="Z151" s="34"/>
      <c r="AB151" s="11" t="str">
        <f t="shared" si="23"/>
        <v/>
      </c>
      <c r="AC151" s="11" t="str">
        <f t="shared" si="24"/>
        <v>　</v>
      </c>
      <c r="AD151" s="11" t="str">
        <f t="shared" si="25"/>
        <v>　</v>
      </c>
      <c r="AE151" s="11" t="str">
        <f t="shared" si="26"/>
        <v>　</v>
      </c>
      <c r="AF151" s="11" t="str">
        <f t="shared" si="27"/>
        <v>　</v>
      </c>
      <c r="AG151" s="11" t="str">
        <f t="shared" si="28"/>
        <v>　</v>
      </c>
      <c r="AH151" s="11" t="str">
        <f t="shared" si="29"/>
        <v>　</v>
      </c>
      <c r="AI151" s="11" t="str">
        <f t="shared" si="30"/>
        <v>　</v>
      </c>
      <c r="AJ151" s="11" t="str">
        <f t="shared" si="31"/>
        <v>　</v>
      </c>
      <c r="AK151" s="11" t="str">
        <f t="shared" si="32"/>
        <v>　</v>
      </c>
    </row>
    <row r="152" spans="2:37" ht="24.95" customHeight="1" x14ac:dyDescent="0.15">
      <c r="B152" s="11">
        <f>COUNTIF($L$18:L152,"×")</f>
        <v>0</v>
      </c>
      <c r="C152" s="11">
        <f>COUNTIF($L$18:L152,"〇")</f>
        <v>0</v>
      </c>
      <c r="D152" s="72" t="str">
        <f t="shared" si="33"/>
        <v/>
      </c>
      <c r="E152" s="35"/>
      <c r="F152" s="35"/>
      <c r="G152" s="36"/>
      <c r="H152" s="37"/>
      <c r="I152" s="37"/>
      <c r="J152" s="37"/>
      <c r="K152" s="36"/>
      <c r="L152" s="36"/>
      <c r="M152" s="36"/>
      <c r="N152" s="36"/>
      <c r="O152" s="38"/>
      <c r="P152" s="38"/>
      <c r="Q152" s="38"/>
      <c r="R152" s="38"/>
      <c r="S152" s="38"/>
      <c r="T152" s="38"/>
      <c r="U152" s="38"/>
      <c r="V152" s="38"/>
      <c r="W152" s="38"/>
      <c r="X152" s="38"/>
      <c r="Y152" s="38"/>
      <c r="Z152" s="38"/>
      <c r="AB152" s="11" t="str">
        <f t="shared" si="23"/>
        <v/>
      </c>
      <c r="AC152" s="11" t="str">
        <f t="shared" si="24"/>
        <v>　</v>
      </c>
      <c r="AD152" s="11" t="str">
        <f t="shared" si="25"/>
        <v>　</v>
      </c>
      <c r="AE152" s="11" t="str">
        <f t="shared" si="26"/>
        <v>　</v>
      </c>
      <c r="AF152" s="11" t="str">
        <f t="shared" si="27"/>
        <v>　</v>
      </c>
      <c r="AG152" s="11" t="str">
        <f t="shared" si="28"/>
        <v>　</v>
      </c>
      <c r="AH152" s="11" t="str">
        <f t="shared" si="29"/>
        <v>　</v>
      </c>
      <c r="AI152" s="11" t="str">
        <f t="shared" si="30"/>
        <v>　</v>
      </c>
      <c r="AJ152" s="11" t="str">
        <f t="shared" si="31"/>
        <v>　</v>
      </c>
      <c r="AK152" s="11" t="str">
        <f t="shared" si="32"/>
        <v>　</v>
      </c>
    </row>
    <row r="153" spans="2:37" ht="24.95" customHeight="1" x14ac:dyDescent="0.15">
      <c r="B153" s="11">
        <f>COUNTIF($L$18:L153,"×")</f>
        <v>0</v>
      </c>
      <c r="C153" s="11">
        <f>COUNTIF($L$18:L153,"〇")</f>
        <v>0</v>
      </c>
      <c r="D153" s="70" t="str">
        <f t="shared" si="33"/>
        <v/>
      </c>
      <c r="E153" s="27"/>
      <c r="F153" s="27"/>
      <c r="G153" s="28"/>
      <c r="H153" s="29"/>
      <c r="I153" s="29"/>
      <c r="J153" s="29"/>
      <c r="K153" s="28"/>
      <c r="L153" s="28"/>
      <c r="M153" s="28"/>
      <c r="N153" s="28"/>
      <c r="O153" s="30"/>
      <c r="P153" s="30"/>
      <c r="Q153" s="30"/>
      <c r="R153" s="30"/>
      <c r="S153" s="30"/>
      <c r="T153" s="30"/>
      <c r="U153" s="30"/>
      <c r="V153" s="30"/>
      <c r="W153" s="30"/>
      <c r="X153" s="30"/>
      <c r="Y153" s="30"/>
      <c r="Z153" s="30"/>
      <c r="AB153" s="11" t="str">
        <f t="shared" si="23"/>
        <v/>
      </c>
      <c r="AC153" s="11" t="str">
        <f t="shared" si="24"/>
        <v>　</v>
      </c>
      <c r="AD153" s="11" t="str">
        <f t="shared" si="25"/>
        <v>　</v>
      </c>
      <c r="AE153" s="11" t="str">
        <f t="shared" si="26"/>
        <v>　</v>
      </c>
      <c r="AF153" s="11" t="str">
        <f t="shared" si="27"/>
        <v>　</v>
      </c>
      <c r="AG153" s="11" t="str">
        <f t="shared" si="28"/>
        <v>　</v>
      </c>
      <c r="AH153" s="11" t="str">
        <f t="shared" si="29"/>
        <v>　</v>
      </c>
      <c r="AI153" s="11" t="str">
        <f t="shared" si="30"/>
        <v>　</v>
      </c>
      <c r="AJ153" s="11" t="str">
        <f t="shared" si="31"/>
        <v>　</v>
      </c>
      <c r="AK153" s="11" t="str">
        <f t="shared" si="32"/>
        <v>　</v>
      </c>
    </row>
    <row r="154" spans="2:37" ht="24.95" customHeight="1" x14ac:dyDescent="0.15">
      <c r="B154" s="11">
        <f>COUNTIF($L$18:L154,"×")</f>
        <v>0</v>
      </c>
      <c r="C154" s="11">
        <f>COUNTIF($L$18:L154,"〇")</f>
        <v>0</v>
      </c>
      <c r="D154" s="71" t="str">
        <f t="shared" si="33"/>
        <v/>
      </c>
      <c r="E154" s="31"/>
      <c r="F154" s="31"/>
      <c r="G154" s="32"/>
      <c r="H154" s="33"/>
      <c r="I154" s="33"/>
      <c r="J154" s="33"/>
      <c r="K154" s="32"/>
      <c r="L154" s="32"/>
      <c r="M154" s="32"/>
      <c r="N154" s="32"/>
      <c r="O154" s="34"/>
      <c r="P154" s="34"/>
      <c r="Q154" s="34"/>
      <c r="R154" s="34"/>
      <c r="S154" s="34"/>
      <c r="T154" s="34"/>
      <c r="U154" s="34"/>
      <c r="V154" s="34"/>
      <c r="W154" s="34"/>
      <c r="X154" s="34"/>
      <c r="Y154" s="34"/>
      <c r="Z154" s="34"/>
      <c r="AB154" s="11" t="str">
        <f t="shared" si="23"/>
        <v/>
      </c>
      <c r="AC154" s="11" t="str">
        <f t="shared" si="24"/>
        <v>　</v>
      </c>
      <c r="AD154" s="11" t="str">
        <f t="shared" si="25"/>
        <v>　</v>
      </c>
      <c r="AE154" s="11" t="str">
        <f t="shared" si="26"/>
        <v>　</v>
      </c>
      <c r="AF154" s="11" t="str">
        <f t="shared" si="27"/>
        <v>　</v>
      </c>
      <c r="AG154" s="11" t="str">
        <f t="shared" si="28"/>
        <v>　</v>
      </c>
      <c r="AH154" s="11" t="str">
        <f t="shared" si="29"/>
        <v>　</v>
      </c>
      <c r="AI154" s="11" t="str">
        <f t="shared" si="30"/>
        <v>　</v>
      </c>
      <c r="AJ154" s="11" t="str">
        <f t="shared" si="31"/>
        <v>　</v>
      </c>
      <c r="AK154" s="11" t="str">
        <f t="shared" si="32"/>
        <v>　</v>
      </c>
    </row>
    <row r="155" spans="2:37" ht="24.95" customHeight="1" x14ac:dyDescent="0.15">
      <c r="B155" s="11">
        <f>COUNTIF($L$18:L155,"×")</f>
        <v>0</v>
      </c>
      <c r="C155" s="11">
        <f>COUNTIF($L$18:L155,"〇")</f>
        <v>0</v>
      </c>
      <c r="D155" s="71" t="str">
        <f t="shared" si="33"/>
        <v/>
      </c>
      <c r="E155" s="31"/>
      <c r="F155" s="31"/>
      <c r="G155" s="32"/>
      <c r="H155" s="33"/>
      <c r="I155" s="33"/>
      <c r="J155" s="33"/>
      <c r="K155" s="32"/>
      <c r="L155" s="32"/>
      <c r="M155" s="32"/>
      <c r="N155" s="32"/>
      <c r="O155" s="34"/>
      <c r="P155" s="34"/>
      <c r="Q155" s="34"/>
      <c r="R155" s="34"/>
      <c r="S155" s="34"/>
      <c r="T155" s="34"/>
      <c r="U155" s="34"/>
      <c r="V155" s="34"/>
      <c r="W155" s="34"/>
      <c r="X155" s="34"/>
      <c r="Y155" s="34"/>
      <c r="Z155" s="34"/>
      <c r="AB155" s="11" t="str">
        <f t="shared" si="23"/>
        <v/>
      </c>
      <c r="AC155" s="11" t="str">
        <f t="shared" si="24"/>
        <v>　</v>
      </c>
      <c r="AD155" s="11" t="str">
        <f t="shared" si="25"/>
        <v>　</v>
      </c>
      <c r="AE155" s="11" t="str">
        <f t="shared" si="26"/>
        <v>　</v>
      </c>
      <c r="AF155" s="11" t="str">
        <f t="shared" si="27"/>
        <v>　</v>
      </c>
      <c r="AG155" s="11" t="str">
        <f t="shared" si="28"/>
        <v>　</v>
      </c>
      <c r="AH155" s="11" t="str">
        <f t="shared" si="29"/>
        <v>　</v>
      </c>
      <c r="AI155" s="11" t="str">
        <f t="shared" si="30"/>
        <v>　</v>
      </c>
      <c r="AJ155" s="11" t="str">
        <f t="shared" si="31"/>
        <v>　</v>
      </c>
      <c r="AK155" s="11" t="str">
        <f t="shared" si="32"/>
        <v>　</v>
      </c>
    </row>
    <row r="156" spans="2:37" ht="24.95" customHeight="1" x14ac:dyDescent="0.15">
      <c r="B156" s="11">
        <f>COUNTIF($L$18:L156,"×")</f>
        <v>0</v>
      </c>
      <c r="C156" s="11">
        <f>COUNTIF($L$18:L156,"〇")</f>
        <v>0</v>
      </c>
      <c r="D156" s="71" t="str">
        <f t="shared" si="33"/>
        <v/>
      </c>
      <c r="E156" s="31"/>
      <c r="F156" s="31"/>
      <c r="G156" s="32"/>
      <c r="H156" s="33"/>
      <c r="I156" s="33"/>
      <c r="J156" s="33"/>
      <c r="K156" s="32"/>
      <c r="L156" s="32"/>
      <c r="M156" s="32"/>
      <c r="N156" s="32"/>
      <c r="O156" s="34"/>
      <c r="P156" s="34"/>
      <c r="Q156" s="34"/>
      <c r="R156" s="34"/>
      <c r="S156" s="34"/>
      <c r="T156" s="34"/>
      <c r="U156" s="34"/>
      <c r="V156" s="34"/>
      <c r="W156" s="34"/>
      <c r="X156" s="34"/>
      <c r="Y156" s="34"/>
      <c r="Z156" s="34"/>
      <c r="AB156" s="11" t="str">
        <f t="shared" si="23"/>
        <v/>
      </c>
      <c r="AC156" s="11" t="str">
        <f t="shared" si="24"/>
        <v>　</v>
      </c>
      <c r="AD156" s="11" t="str">
        <f t="shared" si="25"/>
        <v>　</v>
      </c>
      <c r="AE156" s="11" t="str">
        <f t="shared" si="26"/>
        <v>　</v>
      </c>
      <c r="AF156" s="11" t="str">
        <f t="shared" si="27"/>
        <v>　</v>
      </c>
      <c r="AG156" s="11" t="str">
        <f t="shared" si="28"/>
        <v>　</v>
      </c>
      <c r="AH156" s="11" t="str">
        <f t="shared" si="29"/>
        <v>　</v>
      </c>
      <c r="AI156" s="11" t="str">
        <f t="shared" si="30"/>
        <v>　</v>
      </c>
      <c r="AJ156" s="11" t="str">
        <f t="shared" si="31"/>
        <v>　</v>
      </c>
      <c r="AK156" s="11" t="str">
        <f t="shared" si="32"/>
        <v>　</v>
      </c>
    </row>
    <row r="157" spans="2:37" ht="24.95" customHeight="1" x14ac:dyDescent="0.15">
      <c r="B157" s="11">
        <f>COUNTIF($L$18:L157,"×")</f>
        <v>0</v>
      </c>
      <c r="C157" s="11">
        <f>COUNTIF($L$18:L157,"〇")</f>
        <v>0</v>
      </c>
      <c r="D157" s="72" t="str">
        <f t="shared" si="33"/>
        <v/>
      </c>
      <c r="E157" s="35"/>
      <c r="F157" s="35"/>
      <c r="G157" s="36"/>
      <c r="H157" s="37"/>
      <c r="I157" s="37"/>
      <c r="J157" s="37"/>
      <c r="K157" s="36"/>
      <c r="L157" s="36"/>
      <c r="M157" s="36"/>
      <c r="N157" s="36"/>
      <c r="O157" s="38"/>
      <c r="P157" s="38"/>
      <c r="Q157" s="38"/>
      <c r="R157" s="38"/>
      <c r="S157" s="38"/>
      <c r="T157" s="38"/>
      <c r="U157" s="38"/>
      <c r="V157" s="38"/>
      <c r="W157" s="38"/>
      <c r="X157" s="38"/>
      <c r="Y157" s="38"/>
      <c r="Z157" s="38"/>
      <c r="AB157" s="11" t="str">
        <f t="shared" si="23"/>
        <v/>
      </c>
      <c r="AC157" s="11" t="str">
        <f t="shared" si="24"/>
        <v>　</v>
      </c>
      <c r="AD157" s="11" t="str">
        <f t="shared" si="25"/>
        <v>　</v>
      </c>
      <c r="AE157" s="11" t="str">
        <f t="shared" si="26"/>
        <v>　</v>
      </c>
      <c r="AF157" s="11" t="str">
        <f t="shared" si="27"/>
        <v>　</v>
      </c>
      <c r="AG157" s="11" t="str">
        <f t="shared" si="28"/>
        <v>　</v>
      </c>
      <c r="AH157" s="11" t="str">
        <f t="shared" si="29"/>
        <v>　</v>
      </c>
      <c r="AI157" s="11" t="str">
        <f t="shared" si="30"/>
        <v>　</v>
      </c>
      <c r="AJ157" s="11" t="str">
        <f t="shared" si="31"/>
        <v>　</v>
      </c>
      <c r="AK157" s="11" t="str">
        <f t="shared" si="32"/>
        <v>　</v>
      </c>
    </row>
    <row r="158" spans="2:37" ht="24.95" customHeight="1" x14ac:dyDescent="0.15">
      <c r="B158" s="11">
        <f>COUNTIF($L$18:L158,"×")</f>
        <v>0</v>
      </c>
      <c r="C158" s="11">
        <f>COUNTIF($L$18:L158,"〇")</f>
        <v>0</v>
      </c>
      <c r="D158" s="71" t="str">
        <f t="shared" si="33"/>
        <v/>
      </c>
      <c r="E158" s="31"/>
      <c r="F158" s="31"/>
      <c r="G158" s="32"/>
      <c r="H158" s="33"/>
      <c r="I158" s="33"/>
      <c r="J158" s="33"/>
      <c r="K158" s="32"/>
      <c r="L158" s="32"/>
      <c r="M158" s="32"/>
      <c r="N158" s="32"/>
      <c r="O158" s="34"/>
      <c r="P158" s="34"/>
      <c r="Q158" s="34"/>
      <c r="R158" s="34"/>
      <c r="S158" s="34"/>
      <c r="T158" s="34"/>
      <c r="U158" s="34"/>
      <c r="V158" s="34"/>
      <c r="W158" s="34"/>
      <c r="X158" s="34"/>
      <c r="Y158" s="34"/>
      <c r="Z158" s="34"/>
      <c r="AB158" s="11" t="str">
        <f t="shared" si="23"/>
        <v/>
      </c>
      <c r="AC158" s="11" t="str">
        <f t="shared" si="24"/>
        <v>　</v>
      </c>
      <c r="AD158" s="11" t="str">
        <f t="shared" si="25"/>
        <v>　</v>
      </c>
      <c r="AE158" s="11" t="str">
        <f t="shared" si="26"/>
        <v>　</v>
      </c>
      <c r="AF158" s="11" t="str">
        <f t="shared" si="27"/>
        <v>　</v>
      </c>
      <c r="AG158" s="11" t="str">
        <f t="shared" si="28"/>
        <v>　</v>
      </c>
      <c r="AH158" s="11" t="str">
        <f t="shared" si="29"/>
        <v>　</v>
      </c>
      <c r="AI158" s="11" t="str">
        <f t="shared" si="30"/>
        <v>　</v>
      </c>
      <c r="AJ158" s="11" t="str">
        <f t="shared" si="31"/>
        <v>　</v>
      </c>
      <c r="AK158" s="11" t="str">
        <f t="shared" si="32"/>
        <v>　</v>
      </c>
    </row>
    <row r="159" spans="2:37" ht="24.95" customHeight="1" x14ac:dyDescent="0.15">
      <c r="B159" s="11">
        <f>COUNTIF($L$18:L159,"×")</f>
        <v>0</v>
      </c>
      <c r="C159" s="11">
        <f>COUNTIF($L$18:L159,"〇")</f>
        <v>0</v>
      </c>
      <c r="D159" s="71" t="str">
        <f t="shared" si="33"/>
        <v/>
      </c>
      <c r="E159" s="31"/>
      <c r="F159" s="31"/>
      <c r="G159" s="32"/>
      <c r="H159" s="33"/>
      <c r="I159" s="33"/>
      <c r="J159" s="33"/>
      <c r="K159" s="32"/>
      <c r="L159" s="32"/>
      <c r="M159" s="32"/>
      <c r="N159" s="32"/>
      <c r="O159" s="34"/>
      <c r="P159" s="34"/>
      <c r="Q159" s="34"/>
      <c r="R159" s="34"/>
      <c r="S159" s="34"/>
      <c r="T159" s="34"/>
      <c r="U159" s="34"/>
      <c r="V159" s="34"/>
      <c r="W159" s="34"/>
      <c r="X159" s="34"/>
      <c r="Y159" s="34"/>
      <c r="Z159" s="34"/>
      <c r="AB159" s="11" t="str">
        <f t="shared" si="23"/>
        <v/>
      </c>
      <c r="AC159" s="11" t="str">
        <f t="shared" si="24"/>
        <v>　</v>
      </c>
      <c r="AD159" s="11" t="str">
        <f t="shared" si="25"/>
        <v>　</v>
      </c>
      <c r="AE159" s="11" t="str">
        <f t="shared" si="26"/>
        <v>　</v>
      </c>
      <c r="AF159" s="11" t="str">
        <f t="shared" si="27"/>
        <v>　</v>
      </c>
      <c r="AG159" s="11" t="str">
        <f t="shared" si="28"/>
        <v>　</v>
      </c>
      <c r="AH159" s="11" t="str">
        <f t="shared" si="29"/>
        <v>　</v>
      </c>
      <c r="AI159" s="11" t="str">
        <f t="shared" si="30"/>
        <v>　</v>
      </c>
      <c r="AJ159" s="11" t="str">
        <f t="shared" si="31"/>
        <v>　</v>
      </c>
      <c r="AK159" s="11" t="str">
        <f t="shared" si="32"/>
        <v>　</v>
      </c>
    </row>
    <row r="160" spans="2:37" ht="24.95" customHeight="1" x14ac:dyDescent="0.15">
      <c r="B160" s="11">
        <f>COUNTIF($L$18:L160,"×")</f>
        <v>0</v>
      </c>
      <c r="C160" s="11">
        <f>COUNTIF($L$18:L160,"〇")</f>
        <v>0</v>
      </c>
      <c r="D160" s="71" t="str">
        <f t="shared" si="33"/>
        <v/>
      </c>
      <c r="E160" s="31"/>
      <c r="F160" s="31"/>
      <c r="G160" s="32"/>
      <c r="H160" s="33"/>
      <c r="I160" s="33"/>
      <c r="J160" s="33"/>
      <c r="K160" s="32"/>
      <c r="L160" s="32"/>
      <c r="M160" s="32"/>
      <c r="N160" s="32"/>
      <c r="O160" s="34"/>
      <c r="P160" s="34"/>
      <c r="Q160" s="34"/>
      <c r="R160" s="34"/>
      <c r="S160" s="34"/>
      <c r="T160" s="34"/>
      <c r="U160" s="34"/>
      <c r="V160" s="34"/>
      <c r="W160" s="34"/>
      <c r="X160" s="34"/>
      <c r="Y160" s="34"/>
      <c r="Z160" s="34"/>
      <c r="AB160" s="11" t="str">
        <f t="shared" si="23"/>
        <v/>
      </c>
      <c r="AC160" s="11" t="str">
        <f t="shared" si="24"/>
        <v>　</v>
      </c>
      <c r="AD160" s="11" t="str">
        <f t="shared" si="25"/>
        <v>　</v>
      </c>
      <c r="AE160" s="11" t="str">
        <f t="shared" si="26"/>
        <v>　</v>
      </c>
      <c r="AF160" s="11" t="str">
        <f t="shared" si="27"/>
        <v>　</v>
      </c>
      <c r="AG160" s="11" t="str">
        <f t="shared" si="28"/>
        <v>　</v>
      </c>
      <c r="AH160" s="11" t="str">
        <f t="shared" si="29"/>
        <v>　</v>
      </c>
      <c r="AI160" s="11" t="str">
        <f t="shared" si="30"/>
        <v>　</v>
      </c>
      <c r="AJ160" s="11" t="str">
        <f t="shared" si="31"/>
        <v>　</v>
      </c>
      <c r="AK160" s="11" t="str">
        <f t="shared" si="32"/>
        <v>　</v>
      </c>
    </row>
    <row r="161" spans="2:37" ht="24.95" customHeight="1" x14ac:dyDescent="0.15">
      <c r="B161" s="11">
        <f>COUNTIF($L$18:L161,"×")</f>
        <v>0</v>
      </c>
      <c r="C161" s="11">
        <f>COUNTIF($L$18:L161,"〇")</f>
        <v>0</v>
      </c>
      <c r="D161" s="71" t="str">
        <f t="shared" si="33"/>
        <v/>
      </c>
      <c r="E161" s="31"/>
      <c r="F161" s="31"/>
      <c r="G161" s="32"/>
      <c r="H161" s="33"/>
      <c r="I161" s="33"/>
      <c r="J161" s="33"/>
      <c r="K161" s="32"/>
      <c r="L161" s="32"/>
      <c r="M161" s="32"/>
      <c r="N161" s="32"/>
      <c r="O161" s="34"/>
      <c r="P161" s="34"/>
      <c r="Q161" s="34"/>
      <c r="R161" s="34"/>
      <c r="S161" s="34"/>
      <c r="T161" s="34"/>
      <c r="U161" s="34"/>
      <c r="V161" s="34"/>
      <c r="W161" s="34"/>
      <c r="X161" s="34"/>
      <c r="Y161" s="34"/>
      <c r="Z161" s="34"/>
      <c r="AB161" s="11" t="str">
        <f t="shared" si="23"/>
        <v/>
      </c>
      <c r="AC161" s="11" t="str">
        <f t="shared" si="24"/>
        <v>　</v>
      </c>
      <c r="AD161" s="11" t="str">
        <f t="shared" si="25"/>
        <v>　</v>
      </c>
      <c r="AE161" s="11" t="str">
        <f t="shared" si="26"/>
        <v>　</v>
      </c>
      <c r="AF161" s="11" t="str">
        <f t="shared" si="27"/>
        <v>　</v>
      </c>
      <c r="AG161" s="11" t="str">
        <f t="shared" si="28"/>
        <v>　</v>
      </c>
      <c r="AH161" s="11" t="str">
        <f t="shared" si="29"/>
        <v>　</v>
      </c>
      <c r="AI161" s="11" t="str">
        <f t="shared" si="30"/>
        <v>　</v>
      </c>
      <c r="AJ161" s="11" t="str">
        <f t="shared" si="31"/>
        <v>　</v>
      </c>
      <c r="AK161" s="11" t="str">
        <f t="shared" si="32"/>
        <v>　</v>
      </c>
    </row>
    <row r="162" spans="2:37" ht="24.95" customHeight="1" x14ac:dyDescent="0.15">
      <c r="B162" s="11">
        <f>COUNTIF($L$18:L162,"×")</f>
        <v>0</v>
      </c>
      <c r="C162" s="11">
        <f>COUNTIF($L$18:L162,"〇")</f>
        <v>0</v>
      </c>
      <c r="D162" s="71" t="str">
        <f t="shared" si="33"/>
        <v/>
      </c>
      <c r="E162" s="31"/>
      <c r="F162" s="31"/>
      <c r="G162" s="32"/>
      <c r="H162" s="33"/>
      <c r="I162" s="33"/>
      <c r="J162" s="33"/>
      <c r="K162" s="32"/>
      <c r="L162" s="32"/>
      <c r="M162" s="32"/>
      <c r="N162" s="32"/>
      <c r="O162" s="34"/>
      <c r="P162" s="34"/>
      <c r="Q162" s="34"/>
      <c r="R162" s="34"/>
      <c r="S162" s="34"/>
      <c r="T162" s="34"/>
      <c r="U162" s="34"/>
      <c r="V162" s="34"/>
      <c r="W162" s="34"/>
      <c r="X162" s="34"/>
      <c r="Y162" s="34"/>
      <c r="Z162" s="34"/>
      <c r="AB162" s="11" t="str">
        <f t="shared" si="23"/>
        <v/>
      </c>
      <c r="AC162" s="11" t="str">
        <f t="shared" si="24"/>
        <v>　</v>
      </c>
      <c r="AD162" s="11" t="str">
        <f t="shared" si="25"/>
        <v>　</v>
      </c>
      <c r="AE162" s="11" t="str">
        <f t="shared" si="26"/>
        <v>　</v>
      </c>
      <c r="AF162" s="11" t="str">
        <f t="shared" si="27"/>
        <v>　</v>
      </c>
      <c r="AG162" s="11" t="str">
        <f t="shared" si="28"/>
        <v>　</v>
      </c>
      <c r="AH162" s="11" t="str">
        <f t="shared" si="29"/>
        <v>　</v>
      </c>
      <c r="AI162" s="11" t="str">
        <f t="shared" si="30"/>
        <v>　</v>
      </c>
      <c r="AJ162" s="11" t="str">
        <f t="shared" si="31"/>
        <v>　</v>
      </c>
      <c r="AK162" s="11" t="str">
        <f t="shared" si="32"/>
        <v>　</v>
      </c>
    </row>
    <row r="163" spans="2:37" ht="24.95" customHeight="1" x14ac:dyDescent="0.15">
      <c r="B163" s="11">
        <f>COUNTIF($L$18:L163,"×")</f>
        <v>0</v>
      </c>
      <c r="C163" s="11">
        <f>COUNTIF($L$18:L163,"〇")</f>
        <v>0</v>
      </c>
      <c r="D163" s="70" t="str">
        <f t="shared" si="33"/>
        <v/>
      </c>
      <c r="E163" s="27"/>
      <c r="F163" s="27"/>
      <c r="G163" s="28"/>
      <c r="H163" s="29"/>
      <c r="I163" s="29"/>
      <c r="J163" s="29"/>
      <c r="K163" s="28"/>
      <c r="L163" s="28"/>
      <c r="M163" s="28"/>
      <c r="N163" s="28"/>
      <c r="O163" s="30"/>
      <c r="P163" s="30"/>
      <c r="Q163" s="30"/>
      <c r="R163" s="30"/>
      <c r="S163" s="30"/>
      <c r="T163" s="30"/>
      <c r="U163" s="30"/>
      <c r="V163" s="30"/>
      <c r="W163" s="30"/>
      <c r="X163" s="30"/>
      <c r="Y163" s="30"/>
      <c r="Z163" s="30"/>
      <c r="AB163" s="11" t="str">
        <f t="shared" si="23"/>
        <v/>
      </c>
      <c r="AC163" s="11" t="str">
        <f t="shared" si="24"/>
        <v>　</v>
      </c>
      <c r="AD163" s="11" t="str">
        <f t="shared" si="25"/>
        <v>　</v>
      </c>
      <c r="AE163" s="11" t="str">
        <f t="shared" si="26"/>
        <v>　</v>
      </c>
      <c r="AF163" s="11" t="str">
        <f t="shared" si="27"/>
        <v>　</v>
      </c>
      <c r="AG163" s="11" t="str">
        <f t="shared" si="28"/>
        <v>　</v>
      </c>
      <c r="AH163" s="11" t="str">
        <f t="shared" si="29"/>
        <v>　</v>
      </c>
      <c r="AI163" s="11" t="str">
        <f t="shared" si="30"/>
        <v>　</v>
      </c>
      <c r="AJ163" s="11" t="str">
        <f t="shared" si="31"/>
        <v>　</v>
      </c>
      <c r="AK163" s="11" t="str">
        <f t="shared" si="32"/>
        <v>　</v>
      </c>
    </row>
    <row r="164" spans="2:37" ht="24.95" customHeight="1" x14ac:dyDescent="0.15">
      <c r="B164" s="11">
        <f>COUNTIF($L$18:L164,"×")</f>
        <v>0</v>
      </c>
      <c r="C164" s="11">
        <f>COUNTIF($L$18:L164,"〇")</f>
        <v>0</v>
      </c>
      <c r="D164" s="71" t="str">
        <f t="shared" si="33"/>
        <v/>
      </c>
      <c r="E164" s="31"/>
      <c r="F164" s="31"/>
      <c r="G164" s="32"/>
      <c r="H164" s="33"/>
      <c r="I164" s="33"/>
      <c r="J164" s="33"/>
      <c r="K164" s="32"/>
      <c r="L164" s="32"/>
      <c r="M164" s="32"/>
      <c r="N164" s="32"/>
      <c r="O164" s="34"/>
      <c r="P164" s="34"/>
      <c r="Q164" s="34"/>
      <c r="R164" s="34"/>
      <c r="S164" s="34"/>
      <c r="T164" s="34"/>
      <c r="U164" s="34"/>
      <c r="V164" s="34"/>
      <c r="W164" s="34"/>
      <c r="X164" s="34"/>
      <c r="Y164" s="34"/>
      <c r="Z164" s="34"/>
      <c r="AB164" s="11" t="str">
        <f t="shared" si="23"/>
        <v/>
      </c>
      <c r="AC164" s="11" t="str">
        <f t="shared" si="24"/>
        <v>　</v>
      </c>
      <c r="AD164" s="11" t="str">
        <f t="shared" si="25"/>
        <v>　</v>
      </c>
      <c r="AE164" s="11" t="str">
        <f t="shared" si="26"/>
        <v>　</v>
      </c>
      <c r="AF164" s="11" t="str">
        <f t="shared" si="27"/>
        <v>　</v>
      </c>
      <c r="AG164" s="11" t="str">
        <f t="shared" si="28"/>
        <v>　</v>
      </c>
      <c r="AH164" s="11" t="str">
        <f t="shared" si="29"/>
        <v>　</v>
      </c>
      <c r="AI164" s="11" t="str">
        <f t="shared" si="30"/>
        <v>　</v>
      </c>
      <c r="AJ164" s="11" t="str">
        <f t="shared" si="31"/>
        <v>　</v>
      </c>
      <c r="AK164" s="11" t="str">
        <f t="shared" si="32"/>
        <v>　</v>
      </c>
    </row>
    <row r="165" spans="2:37" ht="24.95" customHeight="1" x14ac:dyDescent="0.15">
      <c r="B165" s="11">
        <f>COUNTIF($L$18:L165,"×")</f>
        <v>0</v>
      </c>
      <c r="C165" s="11">
        <f>COUNTIF($L$18:L165,"〇")</f>
        <v>0</v>
      </c>
      <c r="D165" s="71" t="str">
        <f t="shared" si="33"/>
        <v/>
      </c>
      <c r="E165" s="31"/>
      <c r="F165" s="31"/>
      <c r="G165" s="32"/>
      <c r="H165" s="33"/>
      <c r="I165" s="33"/>
      <c r="J165" s="33"/>
      <c r="K165" s="32"/>
      <c r="L165" s="32"/>
      <c r="M165" s="32"/>
      <c r="N165" s="32"/>
      <c r="O165" s="34"/>
      <c r="P165" s="34"/>
      <c r="Q165" s="34"/>
      <c r="R165" s="34"/>
      <c r="S165" s="34"/>
      <c r="T165" s="34"/>
      <c r="U165" s="34"/>
      <c r="V165" s="34"/>
      <c r="W165" s="34"/>
      <c r="X165" s="34"/>
      <c r="Y165" s="34"/>
      <c r="Z165" s="34"/>
      <c r="AB165" s="11" t="str">
        <f t="shared" si="23"/>
        <v/>
      </c>
      <c r="AC165" s="11" t="str">
        <f t="shared" si="24"/>
        <v>　</v>
      </c>
      <c r="AD165" s="11" t="str">
        <f t="shared" si="25"/>
        <v>　</v>
      </c>
      <c r="AE165" s="11" t="str">
        <f t="shared" si="26"/>
        <v>　</v>
      </c>
      <c r="AF165" s="11" t="str">
        <f t="shared" si="27"/>
        <v>　</v>
      </c>
      <c r="AG165" s="11" t="str">
        <f t="shared" si="28"/>
        <v>　</v>
      </c>
      <c r="AH165" s="11" t="str">
        <f t="shared" si="29"/>
        <v>　</v>
      </c>
      <c r="AI165" s="11" t="str">
        <f t="shared" si="30"/>
        <v>　</v>
      </c>
      <c r="AJ165" s="11" t="str">
        <f t="shared" si="31"/>
        <v>　</v>
      </c>
      <c r="AK165" s="11" t="str">
        <f t="shared" si="32"/>
        <v>　</v>
      </c>
    </row>
    <row r="166" spans="2:37" ht="24.95" customHeight="1" x14ac:dyDescent="0.15">
      <c r="B166" s="11">
        <f>COUNTIF($L$18:L166,"×")</f>
        <v>0</v>
      </c>
      <c r="C166" s="11">
        <f>COUNTIF($L$18:L166,"〇")</f>
        <v>0</v>
      </c>
      <c r="D166" s="71" t="str">
        <f t="shared" si="33"/>
        <v/>
      </c>
      <c r="E166" s="31"/>
      <c r="F166" s="31"/>
      <c r="G166" s="32"/>
      <c r="H166" s="33"/>
      <c r="I166" s="33"/>
      <c r="J166" s="33"/>
      <c r="K166" s="32"/>
      <c r="L166" s="32"/>
      <c r="M166" s="32"/>
      <c r="N166" s="32"/>
      <c r="O166" s="34"/>
      <c r="P166" s="34"/>
      <c r="Q166" s="34"/>
      <c r="R166" s="34"/>
      <c r="S166" s="34"/>
      <c r="T166" s="34"/>
      <c r="U166" s="34"/>
      <c r="V166" s="34"/>
      <c r="W166" s="34"/>
      <c r="X166" s="34"/>
      <c r="Y166" s="34"/>
      <c r="Z166" s="34"/>
      <c r="AB166" s="11" t="str">
        <f t="shared" si="23"/>
        <v/>
      </c>
      <c r="AC166" s="11" t="str">
        <f t="shared" si="24"/>
        <v>　</v>
      </c>
      <c r="AD166" s="11" t="str">
        <f t="shared" si="25"/>
        <v>　</v>
      </c>
      <c r="AE166" s="11" t="str">
        <f t="shared" si="26"/>
        <v>　</v>
      </c>
      <c r="AF166" s="11" t="str">
        <f t="shared" si="27"/>
        <v>　</v>
      </c>
      <c r="AG166" s="11" t="str">
        <f t="shared" si="28"/>
        <v>　</v>
      </c>
      <c r="AH166" s="11" t="str">
        <f t="shared" si="29"/>
        <v>　</v>
      </c>
      <c r="AI166" s="11" t="str">
        <f t="shared" si="30"/>
        <v>　</v>
      </c>
      <c r="AJ166" s="11" t="str">
        <f t="shared" si="31"/>
        <v>　</v>
      </c>
      <c r="AK166" s="11" t="str">
        <f t="shared" si="32"/>
        <v>　</v>
      </c>
    </row>
    <row r="167" spans="2:37" ht="24.95" customHeight="1" x14ac:dyDescent="0.15">
      <c r="B167" s="11">
        <f>COUNTIF($L$18:L167,"×")</f>
        <v>0</v>
      </c>
      <c r="C167" s="11">
        <f>COUNTIF($L$18:L167,"〇")</f>
        <v>0</v>
      </c>
      <c r="D167" s="72" t="str">
        <f t="shared" si="33"/>
        <v/>
      </c>
      <c r="E167" s="35"/>
      <c r="F167" s="35"/>
      <c r="G167" s="36"/>
      <c r="H167" s="37"/>
      <c r="I167" s="37"/>
      <c r="J167" s="37"/>
      <c r="K167" s="36"/>
      <c r="L167" s="36"/>
      <c r="M167" s="36"/>
      <c r="N167" s="36"/>
      <c r="O167" s="38"/>
      <c r="P167" s="38"/>
      <c r="Q167" s="38"/>
      <c r="R167" s="38"/>
      <c r="S167" s="38"/>
      <c r="T167" s="38"/>
      <c r="U167" s="38"/>
      <c r="V167" s="38"/>
      <c r="W167" s="38"/>
      <c r="X167" s="38"/>
      <c r="Y167" s="38"/>
      <c r="Z167" s="38"/>
      <c r="AB167" s="11" t="str">
        <f t="shared" si="23"/>
        <v/>
      </c>
      <c r="AC167" s="11" t="str">
        <f t="shared" si="24"/>
        <v>　</v>
      </c>
      <c r="AD167" s="11" t="str">
        <f t="shared" si="25"/>
        <v>　</v>
      </c>
      <c r="AE167" s="11" t="str">
        <f t="shared" si="26"/>
        <v>　</v>
      </c>
      <c r="AF167" s="11" t="str">
        <f t="shared" si="27"/>
        <v>　</v>
      </c>
      <c r="AG167" s="11" t="str">
        <f t="shared" si="28"/>
        <v>　</v>
      </c>
      <c r="AH167" s="11" t="str">
        <f t="shared" si="29"/>
        <v>　</v>
      </c>
      <c r="AI167" s="11" t="str">
        <f t="shared" si="30"/>
        <v>　</v>
      </c>
      <c r="AJ167" s="11" t="str">
        <f t="shared" si="31"/>
        <v>　</v>
      </c>
      <c r="AK167" s="11" t="str">
        <f t="shared" si="32"/>
        <v>　</v>
      </c>
    </row>
  </sheetData>
  <sheetProtection algorithmName="SHA-512" hashValue="LXIDTEFgQG5peZ4xhKOlg23guhDuxDQwqPORcxwgHsvVIvbxrb4z8f/Zw1tKHpUTHHSWHXnZeL0EuNRDCmq3hg==" saltValue="7OjYLgGYC5NC2DFv5dJIrg==" spinCount="100000" sheet="1" objects="1" scenarios="1"/>
  <autoFilter ref="E17:Z17" xr:uid="{00000000-0009-0000-0000-000000000000}"/>
  <mergeCells count="10">
    <mergeCell ref="Y1:Z1"/>
    <mergeCell ref="O16:Q16"/>
    <mergeCell ref="O15:Z15"/>
    <mergeCell ref="AC17:AL17"/>
    <mergeCell ref="Y7:Z7"/>
    <mergeCell ref="S6:X6"/>
    <mergeCell ref="S7:X7"/>
    <mergeCell ref="S8:X8"/>
    <mergeCell ref="E10:R10"/>
    <mergeCell ref="H12:I12"/>
  </mergeCells>
  <phoneticPr fontId="18"/>
  <conditionalFormatting sqref="E1:E9 E11:E1048576">
    <cfRule type="duplicateValues" dxfId="8" priority="2"/>
  </conditionalFormatting>
  <conditionalFormatting sqref="F1:F9 F11:F1048576">
    <cfRule type="duplicateValues" dxfId="7" priority="1"/>
  </conditionalFormatting>
  <conditionalFormatting sqref="L1:L9 L11:L1048576">
    <cfRule type="cellIs" dxfId="6" priority="7" operator="equal">
      <formula>"×"</formula>
    </cfRule>
  </conditionalFormatting>
  <conditionalFormatting sqref="M1:N9 M11:N1048576">
    <cfRule type="cellIs" dxfId="5" priority="6" operator="equal">
      <formula>"未履修"</formula>
    </cfRule>
  </conditionalFormatting>
  <conditionalFormatting sqref="O18:Z167">
    <cfRule type="expression" dxfId="4" priority="4">
      <formula>$E18=""</formula>
    </cfRule>
    <cfRule type="cellIs" dxfId="3" priority="5" operator="notEqual">
      <formula>"履修見込"</formula>
    </cfRule>
  </conditionalFormatting>
  <pageMargins left="0.70866141732283472" right="0.70866141732283472" top="0.74803149606299213" bottom="0.74803149606299213" header="0.31496062992125984" footer="0.31496062992125984"/>
  <pageSetup paperSize="9" scale="48" fitToHeight="0" orientation="landscape" r:id="rId1"/>
  <rowBreaks count="4" manualBreakCount="4">
    <brk id="37" min="3" max="25" man="1"/>
    <brk id="77" min="3" max="25" man="1"/>
    <brk id="112" min="3" max="25" man="1"/>
    <brk id="147" min="3" max="25" man="1"/>
  </rowBreak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V153"/>
  <sheetViews>
    <sheetView view="pageBreakPreview" zoomScale="60" zoomScaleNormal="80" zoomScalePageLayoutView="40" workbookViewId="0"/>
  </sheetViews>
  <sheetFormatPr defaultColWidth="9" defaultRowHeight="13.5" x14ac:dyDescent="0.15"/>
  <cols>
    <col min="1" max="1" width="9" style="51"/>
    <col min="2" max="2" width="9" style="51" customWidth="1"/>
    <col min="3" max="3" width="20.625" style="51" customWidth="1"/>
    <col min="4" max="4" width="12.125" style="51" bestFit="1" customWidth="1"/>
    <col min="5" max="5" width="13.875" style="68" bestFit="1" customWidth="1"/>
    <col min="6" max="6" width="26.5" style="51" bestFit="1" customWidth="1"/>
    <col min="7" max="7" width="10.625" style="51" bestFit="1" customWidth="1"/>
    <col min="8" max="8" width="12.125" style="51" bestFit="1" customWidth="1"/>
    <col min="9" max="14" width="1.625" style="51" customWidth="1"/>
    <col min="15" max="15" width="10.625" style="51" customWidth="1"/>
    <col min="16" max="17" width="1.625" style="51" customWidth="1"/>
    <col min="18" max="19" width="10.625" style="51" customWidth="1"/>
    <col min="20" max="21" width="1.625" style="51" customWidth="1"/>
    <col min="22" max="22" width="10.625" style="51" customWidth="1"/>
    <col min="23" max="16384" width="9" style="51"/>
  </cols>
  <sheetData>
    <row r="1" spans="2:22" s="49" customFormat="1" ht="33" customHeight="1" x14ac:dyDescent="0.15">
      <c r="B1" s="88" t="s">
        <v>13</v>
      </c>
      <c r="C1" s="88"/>
      <c r="D1" s="88"/>
      <c r="E1" s="88"/>
      <c r="F1" s="88"/>
      <c r="G1" s="88"/>
      <c r="H1" s="88"/>
      <c r="I1" s="88"/>
      <c r="J1" s="88"/>
      <c r="K1" s="88"/>
      <c r="L1" s="88"/>
      <c r="M1" s="88"/>
      <c r="N1" s="88"/>
      <c r="O1" s="88"/>
      <c r="P1" s="88"/>
      <c r="Q1" s="88"/>
      <c r="R1" s="88"/>
      <c r="S1" s="88"/>
      <c r="T1" s="88"/>
      <c r="U1" s="88"/>
      <c r="V1" s="88"/>
    </row>
    <row r="2" spans="2:22" s="49" customFormat="1" ht="33" customHeight="1" x14ac:dyDescent="0.15">
      <c r="B2" s="89" t="s">
        <v>26</v>
      </c>
      <c r="C2" s="89"/>
      <c r="D2" s="89"/>
      <c r="E2" s="89"/>
      <c r="F2" s="89"/>
      <c r="G2" s="89"/>
      <c r="H2" s="89"/>
      <c r="I2" s="89"/>
      <c r="J2" s="89"/>
      <c r="K2" s="89"/>
      <c r="L2" s="89"/>
      <c r="M2" s="89"/>
      <c r="N2" s="89"/>
      <c r="O2" s="89"/>
      <c r="P2" s="89"/>
      <c r="Q2" s="89"/>
      <c r="R2" s="89"/>
      <c r="S2" s="89"/>
      <c r="T2" s="89"/>
      <c r="U2" s="89"/>
      <c r="V2" s="89"/>
    </row>
    <row r="3" spans="2:22" ht="35.25" customHeight="1" x14ac:dyDescent="0.15">
      <c r="B3" s="50" t="s">
        <v>27</v>
      </c>
      <c r="C3" s="50" t="s">
        <v>28</v>
      </c>
      <c r="D3" s="50" t="s">
        <v>22</v>
      </c>
      <c r="E3" s="50" t="s">
        <v>29</v>
      </c>
      <c r="F3" s="50" t="s">
        <v>30</v>
      </c>
      <c r="G3" s="50" t="s">
        <v>45</v>
      </c>
      <c r="H3" s="50" t="s">
        <v>46</v>
      </c>
      <c r="I3" s="50" t="s">
        <v>31</v>
      </c>
      <c r="J3" s="50" t="s">
        <v>32</v>
      </c>
      <c r="K3" s="50" t="s">
        <v>33</v>
      </c>
      <c r="L3" s="50" t="s">
        <v>41</v>
      </c>
      <c r="M3" s="50" t="s">
        <v>34</v>
      </c>
      <c r="N3" s="50" t="s">
        <v>35</v>
      </c>
      <c r="O3" s="50" t="s">
        <v>36</v>
      </c>
      <c r="P3" s="50" t="s">
        <v>37</v>
      </c>
      <c r="Q3" s="50" t="s">
        <v>42</v>
      </c>
      <c r="R3" s="50" t="s">
        <v>38</v>
      </c>
      <c r="S3" s="50" t="s">
        <v>0</v>
      </c>
      <c r="T3" s="50" t="s">
        <v>39</v>
      </c>
      <c r="U3" s="50" t="s">
        <v>40</v>
      </c>
      <c r="V3" s="50" t="s">
        <v>43</v>
      </c>
    </row>
    <row r="4" spans="2:22" ht="30" customHeight="1" x14ac:dyDescent="0.15">
      <c r="B4" s="52">
        <v>1</v>
      </c>
      <c r="C4" s="53" t="str">
        <f>IF(ISERROR(VLOOKUP($B4,'１受講者一覧'!$C$18:$Z$167,5,FALSE)),"",VLOOKUP($B4,'１受講者一覧'!$C$18:$Z$167,5,FALSE))</f>
        <v/>
      </c>
      <c r="D4" s="53" t="str">
        <f>IF(ISERROR(VLOOKUP($B4,'１受講者一覧'!$C$18:$Z$167,7,FALSE)),"",VLOOKUP($B4,'１受講者一覧'!$C$18:$Z$167,7,FALSE))</f>
        <v/>
      </c>
      <c r="E4" s="53" t="str">
        <f>IF(ISERROR(VLOOKUP($B4,'１受講者一覧'!$C$18:$Z$167,3,FALSE)),"",VLOOKUP($B4,'１受講者一覧'!$C$18:$Z$167,3,FALSE))</f>
        <v/>
      </c>
      <c r="F4" s="53" t="str">
        <f>IF(ISERROR(VLOOKUP($B4,'１受講者一覧'!$C$18:$Z$167,6,FALSE)),"",VLOOKUP($B4,'１受講者一覧'!$C$18:$Z$167,6,FALSE))</f>
        <v/>
      </c>
      <c r="G4" s="54" t="str">
        <f>IF(ISERROR(VLOOKUP($B4,'１受講者一覧'!$C$18:$Z$167,4,FALSE)),"",VLOOKUP($B4,'１受講者一覧'!$C$18:$Z$167,4,FALSE))</f>
        <v/>
      </c>
      <c r="H4" s="53" t="str">
        <f>IF($C4="","","修了")</f>
        <v/>
      </c>
      <c r="I4" s="53"/>
      <c r="J4" s="53"/>
      <c r="K4" s="53"/>
      <c r="L4" s="54"/>
      <c r="M4" s="53"/>
      <c r="N4" s="53"/>
      <c r="O4" s="53" t="str">
        <f>IF($C4="","","***")</f>
        <v/>
      </c>
      <c r="P4" s="53"/>
      <c r="Q4" s="54"/>
      <c r="R4" s="53" t="str">
        <f>IF($C4="","","***")</f>
        <v/>
      </c>
      <c r="S4" s="53" t="str">
        <f>IF($C4="","","***")</f>
        <v/>
      </c>
      <c r="T4" s="53"/>
      <c r="U4" s="53"/>
      <c r="V4" s="53" t="str">
        <f>IF($C4="","","***")</f>
        <v/>
      </c>
    </row>
    <row r="5" spans="2:22" ht="30" customHeight="1" x14ac:dyDescent="0.15">
      <c r="B5" s="55">
        <f>B4+1</f>
        <v>2</v>
      </c>
      <c r="C5" s="56" t="str">
        <f>IF(ISERROR(VLOOKUP($B5,'１受講者一覧'!$C$18:$Z$167,5,FALSE)),"",VLOOKUP($B5,'１受講者一覧'!$C$18:$Z$167,5,FALSE))</f>
        <v/>
      </c>
      <c r="D5" s="56" t="str">
        <f>IF(ISERROR(VLOOKUP($B5,'１受講者一覧'!$C$18:$Z$167,7,FALSE)),"",VLOOKUP($B5,'１受講者一覧'!$C$18:$Z$167,7,FALSE))</f>
        <v/>
      </c>
      <c r="E5" s="56" t="str">
        <f>IF(ISERROR(VLOOKUP($B5,'１受講者一覧'!$C$18:$Z$167,3,FALSE)),"",VLOOKUP($B5,'１受講者一覧'!$C$18:$Z$167,3,FALSE))</f>
        <v/>
      </c>
      <c r="F5" s="56" t="str">
        <f>IF(ISERROR(VLOOKUP($B5,'１受講者一覧'!$C$18:$Z$167,6,FALSE)),"",VLOOKUP($B5,'１受講者一覧'!$C$18:$Z$167,6,FALSE))</f>
        <v/>
      </c>
      <c r="G5" s="57" t="str">
        <f>IF(ISERROR(VLOOKUP($B5,'１受講者一覧'!$C$18:$Z$167,4,FALSE)),"",VLOOKUP($B5,'１受講者一覧'!$C$18:$Z$167,4,FALSE))</f>
        <v/>
      </c>
      <c r="H5" s="56" t="str">
        <f t="shared" ref="H5:H68" si="0">IF($C5="","","修了")</f>
        <v/>
      </c>
      <c r="I5" s="56"/>
      <c r="J5" s="56"/>
      <c r="K5" s="56"/>
      <c r="L5" s="57"/>
      <c r="M5" s="56"/>
      <c r="N5" s="56"/>
      <c r="O5" s="56" t="str">
        <f t="shared" ref="O5:O68" si="1">IF($C5="","","***")</f>
        <v/>
      </c>
      <c r="P5" s="56"/>
      <c r="Q5" s="57"/>
      <c r="R5" s="56" t="str">
        <f t="shared" ref="R5:S36" si="2">IF($C5="","","***")</f>
        <v/>
      </c>
      <c r="S5" s="56" t="str">
        <f t="shared" si="2"/>
        <v/>
      </c>
      <c r="T5" s="56"/>
      <c r="U5" s="56"/>
      <c r="V5" s="56" t="str">
        <f t="shared" ref="V5:V68" si="3">IF($C5="","","***")</f>
        <v/>
      </c>
    </row>
    <row r="6" spans="2:22" ht="30" customHeight="1" x14ac:dyDescent="0.15">
      <c r="B6" s="55">
        <f t="shared" ref="B6:B69" si="4">B5+1</f>
        <v>3</v>
      </c>
      <c r="C6" s="56" t="str">
        <f>IF(ISERROR(VLOOKUP($B6,'１受講者一覧'!$C$18:$Z$167,5,FALSE)),"",VLOOKUP($B6,'１受講者一覧'!$C$18:$Z$167,5,FALSE))</f>
        <v/>
      </c>
      <c r="D6" s="56" t="str">
        <f>IF(ISERROR(VLOOKUP($B6,'１受講者一覧'!$C$18:$Z$167,7,FALSE)),"",VLOOKUP($B6,'１受講者一覧'!$C$18:$Z$167,7,FALSE))</f>
        <v/>
      </c>
      <c r="E6" s="56" t="str">
        <f>IF(ISERROR(VLOOKUP($B6,'１受講者一覧'!$C$18:$Z$167,3,FALSE)),"",VLOOKUP($B6,'１受講者一覧'!$C$18:$Z$167,3,FALSE))</f>
        <v/>
      </c>
      <c r="F6" s="56" t="str">
        <f>IF(ISERROR(VLOOKUP($B6,'１受講者一覧'!$C$18:$Z$167,6,FALSE)),"",VLOOKUP($B6,'１受講者一覧'!$C$18:$Z$167,6,FALSE))</f>
        <v/>
      </c>
      <c r="G6" s="57" t="str">
        <f>IF(ISERROR(VLOOKUP($B6,'１受講者一覧'!$C$18:$Z$167,4,FALSE)),"",VLOOKUP($B6,'１受講者一覧'!$C$18:$Z$167,4,FALSE))</f>
        <v/>
      </c>
      <c r="H6" s="56" t="str">
        <f t="shared" si="0"/>
        <v/>
      </c>
      <c r="I6" s="56"/>
      <c r="J6" s="56"/>
      <c r="K6" s="56"/>
      <c r="L6" s="57"/>
      <c r="M6" s="56"/>
      <c r="N6" s="56"/>
      <c r="O6" s="56" t="str">
        <f t="shared" si="1"/>
        <v/>
      </c>
      <c r="P6" s="56"/>
      <c r="Q6" s="57"/>
      <c r="R6" s="56" t="str">
        <f t="shared" si="2"/>
        <v/>
      </c>
      <c r="S6" s="56" t="str">
        <f t="shared" si="2"/>
        <v/>
      </c>
      <c r="T6" s="56"/>
      <c r="U6" s="56"/>
      <c r="V6" s="56" t="str">
        <f t="shared" si="3"/>
        <v/>
      </c>
    </row>
    <row r="7" spans="2:22" ht="30" customHeight="1" x14ac:dyDescent="0.15">
      <c r="B7" s="55">
        <f t="shared" si="4"/>
        <v>4</v>
      </c>
      <c r="C7" s="56" t="str">
        <f>IF(ISERROR(VLOOKUP($B7,'１受講者一覧'!$C$18:$Z$167,5,FALSE)),"",VLOOKUP($B7,'１受講者一覧'!$C$18:$Z$167,5,FALSE))</f>
        <v/>
      </c>
      <c r="D7" s="56" t="str">
        <f>IF(ISERROR(VLOOKUP($B7,'１受講者一覧'!$C$18:$Z$167,7,FALSE)),"",VLOOKUP($B7,'１受講者一覧'!$C$18:$Z$167,7,FALSE))</f>
        <v/>
      </c>
      <c r="E7" s="56" t="str">
        <f>IF(ISERROR(VLOOKUP($B7,'１受講者一覧'!$C$18:$Z$167,3,FALSE)),"",VLOOKUP($B7,'１受講者一覧'!$C$18:$Z$167,3,FALSE))</f>
        <v/>
      </c>
      <c r="F7" s="56" t="str">
        <f>IF(ISERROR(VLOOKUP($B7,'１受講者一覧'!$C$18:$Z$167,6,FALSE)),"",VLOOKUP($B7,'１受講者一覧'!$C$18:$Z$167,6,FALSE))</f>
        <v/>
      </c>
      <c r="G7" s="57" t="str">
        <f>IF(ISERROR(VLOOKUP($B7,'１受講者一覧'!$C$18:$Z$167,4,FALSE)),"",VLOOKUP($B7,'１受講者一覧'!$C$18:$Z$167,4,FALSE))</f>
        <v/>
      </c>
      <c r="H7" s="56" t="str">
        <f t="shared" si="0"/>
        <v/>
      </c>
      <c r="I7" s="56"/>
      <c r="J7" s="56"/>
      <c r="K7" s="56"/>
      <c r="L7" s="57"/>
      <c r="M7" s="56"/>
      <c r="N7" s="56"/>
      <c r="O7" s="56" t="str">
        <f t="shared" si="1"/>
        <v/>
      </c>
      <c r="P7" s="56"/>
      <c r="Q7" s="57"/>
      <c r="R7" s="56" t="str">
        <f t="shared" si="2"/>
        <v/>
      </c>
      <c r="S7" s="56" t="str">
        <f t="shared" si="2"/>
        <v/>
      </c>
      <c r="T7" s="56"/>
      <c r="U7" s="56"/>
      <c r="V7" s="56" t="str">
        <f t="shared" si="3"/>
        <v/>
      </c>
    </row>
    <row r="8" spans="2:22" ht="30" customHeight="1" x14ac:dyDescent="0.15">
      <c r="B8" s="58">
        <f t="shared" si="4"/>
        <v>5</v>
      </c>
      <c r="C8" s="59" t="str">
        <f>IF(ISERROR(VLOOKUP($B8,'１受講者一覧'!$C$18:$Z$167,5,FALSE)),"",VLOOKUP($B8,'１受講者一覧'!$C$18:$Z$167,5,FALSE))</f>
        <v/>
      </c>
      <c r="D8" s="59" t="str">
        <f>IF(ISERROR(VLOOKUP($B8,'１受講者一覧'!$C$18:$Z$167,7,FALSE)),"",VLOOKUP($B8,'１受講者一覧'!$C$18:$Z$167,7,FALSE))</f>
        <v/>
      </c>
      <c r="E8" s="59" t="str">
        <f>IF(ISERROR(VLOOKUP($B8,'１受講者一覧'!$C$18:$Z$167,3,FALSE)),"",VLOOKUP($B8,'１受講者一覧'!$C$18:$Z$167,3,FALSE))</f>
        <v/>
      </c>
      <c r="F8" s="59" t="str">
        <f>IF(ISERROR(VLOOKUP($B8,'１受講者一覧'!$C$18:$Z$167,6,FALSE)),"",VLOOKUP($B8,'１受講者一覧'!$C$18:$Z$167,6,FALSE))</f>
        <v/>
      </c>
      <c r="G8" s="60" t="str">
        <f>IF(ISERROR(VLOOKUP($B8,'１受講者一覧'!$C$18:$Z$167,4,FALSE)),"",VLOOKUP($B8,'１受講者一覧'!$C$18:$Z$167,4,FALSE))</f>
        <v/>
      </c>
      <c r="H8" s="59" t="str">
        <f t="shared" si="0"/>
        <v/>
      </c>
      <c r="I8" s="59"/>
      <c r="J8" s="59"/>
      <c r="K8" s="59"/>
      <c r="L8" s="60"/>
      <c r="M8" s="59"/>
      <c r="N8" s="59"/>
      <c r="O8" s="59" t="str">
        <f t="shared" si="1"/>
        <v/>
      </c>
      <c r="P8" s="59"/>
      <c r="Q8" s="60"/>
      <c r="R8" s="59" t="str">
        <f t="shared" si="2"/>
        <v/>
      </c>
      <c r="S8" s="59" t="str">
        <f t="shared" si="2"/>
        <v/>
      </c>
      <c r="T8" s="59"/>
      <c r="U8" s="59"/>
      <c r="V8" s="59" t="str">
        <f t="shared" si="3"/>
        <v/>
      </c>
    </row>
    <row r="9" spans="2:22" ht="30" customHeight="1" x14ac:dyDescent="0.15">
      <c r="B9" s="61">
        <f t="shared" si="4"/>
        <v>6</v>
      </c>
      <c r="C9" s="62" t="str">
        <f>IF(ISERROR(VLOOKUP($B9,'１受講者一覧'!$C$18:$Z$167,5,FALSE)),"",VLOOKUP($B9,'１受講者一覧'!$C$18:$Z$167,5,FALSE))</f>
        <v/>
      </c>
      <c r="D9" s="62" t="str">
        <f>IF(ISERROR(VLOOKUP($B9,'１受講者一覧'!$C$18:$Z$167,7,FALSE)),"",VLOOKUP($B9,'１受講者一覧'!$C$18:$Z$167,7,FALSE))</f>
        <v/>
      </c>
      <c r="E9" s="62" t="str">
        <f>IF(ISERROR(VLOOKUP($B9,'１受講者一覧'!$C$18:$Z$167,3,FALSE)),"",VLOOKUP($B9,'１受講者一覧'!$C$18:$Z$167,3,FALSE))</f>
        <v/>
      </c>
      <c r="F9" s="62" t="str">
        <f>IF(ISERROR(VLOOKUP($B9,'１受講者一覧'!$C$18:$Z$167,6,FALSE)),"",VLOOKUP($B9,'１受講者一覧'!$C$18:$Z$167,6,FALSE))</f>
        <v/>
      </c>
      <c r="G9" s="63" t="str">
        <f>IF(ISERROR(VLOOKUP($B9,'１受講者一覧'!$C$18:$Z$167,4,FALSE)),"",VLOOKUP($B9,'１受講者一覧'!$C$18:$Z$167,4,FALSE))</f>
        <v/>
      </c>
      <c r="H9" s="62" t="str">
        <f t="shared" si="0"/>
        <v/>
      </c>
      <c r="I9" s="62"/>
      <c r="J9" s="62"/>
      <c r="K9" s="62"/>
      <c r="L9" s="63"/>
      <c r="M9" s="62"/>
      <c r="N9" s="62"/>
      <c r="O9" s="62" t="str">
        <f t="shared" si="1"/>
        <v/>
      </c>
      <c r="P9" s="62"/>
      <c r="Q9" s="63"/>
      <c r="R9" s="62" t="str">
        <f t="shared" si="2"/>
        <v/>
      </c>
      <c r="S9" s="62" t="str">
        <f t="shared" si="2"/>
        <v/>
      </c>
      <c r="T9" s="62"/>
      <c r="U9" s="62"/>
      <c r="V9" s="62" t="str">
        <f t="shared" si="3"/>
        <v/>
      </c>
    </row>
    <row r="10" spans="2:22" ht="30" customHeight="1" x14ac:dyDescent="0.15">
      <c r="B10" s="55">
        <f t="shared" si="4"/>
        <v>7</v>
      </c>
      <c r="C10" s="56" t="str">
        <f>IF(ISERROR(VLOOKUP($B10,'１受講者一覧'!$C$18:$Z$167,5,FALSE)),"",VLOOKUP($B10,'１受講者一覧'!$C$18:$Z$167,5,FALSE))</f>
        <v/>
      </c>
      <c r="D10" s="56" t="str">
        <f>IF(ISERROR(VLOOKUP($B10,'１受講者一覧'!$C$18:$Z$167,7,FALSE)),"",VLOOKUP($B10,'１受講者一覧'!$C$18:$Z$167,7,FALSE))</f>
        <v/>
      </c>
      <c r="E10" s="56" t="str">
        <f>IF(ISERROR(VLOOKUP($B10,'１受講者一覧'!$C$18:$Z$167,3,FALSE)),"",VLOOKUP($B10,'１受講者一覧'!$C$18:$Z$167,3,FALSE))</f>
        <v/>
      </c>
      <c r="F10" s="56" t="str">
        <f>IF(ISERROR(VLOOKUP($B10,'１受講者一覧'!$C$18:$Z$167,6,FALSE)),"",VLOOKUP($B10,'１受講者一覧'!$C$18:$Z$167,6,FALSE))</f>
        <v/>
      </c>
      <c r="G10" s="57" t="str">
        <f>IF(ISERROR(VLOOKUP($B10,'１受講者一覧'!$C$18:$Z$167,4,FALSE)),"",VLOOKUP($B10,'１受講者一覧'!$C$18:$Z$167,4,FALSE))</f>
        <v/>
      </c>
      <c r="H10" s="56" t="str">
        <f t="shared" si="0"/>
        <v/>
      </c>
      <c r="I10" s="56"/>
      <c r="J10" s="56"/>
      <c r="K10" s="56"/>
      <c r="L10" s="57"/>
      <c r="M10" s="56"/>
      <c r="N10" s="56"/>
      <c r="O10" s="56" t="str">
        <f t="shared" si="1"/>
        <v/>
      </c>
      <c r="P10" s="56"/>
      <c r="Q10" s="57"/>
      <c r="R10" s="56" t="str">
        <f t="shared" si="2"/>
        <v/>
      </c>
      <c r="S10" s="56" t="str">
        <f t="shared" si="2"/>
        <v/>
      </c>
      <c r="T10" s="56"/>
      <c r="U10" s="56"/>
      <c r="V10" s="56" t="str">
        <f t="shared" si="3"/>
        <v/>
      </c>
    </row>
    <row r="11" spans="2:22" ht="30" customHeight="1" x14ac:dyDescent="0.15">
      <c r="B11" s="55">
        <f t="shared" si="4"/>
        <v>8</v>
      </c>
      <c r="C11" s="56" t="str">
        <f>IF(ISERROR(VLOOKUP($B11,'１受講者一覧'!$C$18:$Z$167,5,FALSE)),"",VLOOKUP($B11,'１受講者一覧'!$C$18:$Z$167,5,FALSE))</f>
        <v/>
      </c>
      <c r="D11" s="56" t="str">
        <f>IF(ISERROR(VLOOKUP($B11,'１受講者一覧'!$C$18:$Z$167,7,FALSE)),"",VLOOKUP($B11,'１受講者一覧'!$C$18:$Z$167,7,FALSE))</f>
        <v/>
      </c>
      <c r="E11" s="56" t="str">
        <f>IF(ISERROR(VLOOKUP($B11,'１受講者一覧'!$C$18:$Z$167,3,FALSE)),"",VLOOKUP($B11,'１受講者一覧'!$C$18:$Z$167,3,FALSE))</f>
        <v/>
      </c>
      <c r="F11" s="56" t="str">
        <f>IF(ISERROR(VLOOKUP($B11,'１受講者一覧'!$C$18:$Z$167,6,FALSE)),"",VLOOKUP($B11,'１受講者一覧'!$C$18:$Z$167,6,FALSE))</f>
        <v/>
      </c>
      <c r="G11" s="57" t="str">
        <f>IF(ISERROR(VLOOKUP($B11,'１受講者一覧'!$C$18:$Z$167,4,FALSE)),"",VLOOKUP($B11,'１受講者一覧'!$C$18:$Z$167,4,FALSE))</f>
        <v/>
      </c>
      <c r="H11" s="56" t="str">
        <f t="shared" si="0"/>
        <v/>
      </c>
      <c r="I11" s="56"/>
      <c r="J11" s="56"/>
      <c r="K11" s="56"/>
      <c r="L11" s="57"/>
      <c r="M11" s="56"/>
      <c r="N11" s="56"/>
      <c r="O11" s="56" t="str">
        <f t="shared" si="1"/>
        <v/>
      </c>
      <c r="P11" s="56"/>
      <c r="Q11" s="57"/>
      <c r="R11" s="56" t="str">
        <f t="shared" si="2"/>
        <v/>
      </c>
      <c r="S11" s="56" t="str">
        <f t="shared" si="2"/>
        <v/>
      </c>
      <c r="T11" s="56"/>
      <c r="U11" s="56"/>
      <c r="V11" s="56" t="str">
        <f t="shared" si="3"/>
        <v/>
      </c>
    </row>
    <row r="12" spans="2:22" ht="30" customHeight="1" x14ac:dyDescent="0.15">
      <c r="B12" s="55">
        <f t="shared" si="4"/>
        <v>9</v>
      </c>
      <c r="C12" s="56" t="str">
        <f>IF(ISERROR(VLOOKUP($B12,'１受講者一覧'!$C$18:$Z$167,5,FALSE)),"",VLOOKUP($B12,'１受講者一覧'!$C$18:$Z$167,5,FALSE))</f>
        <v/>
      </c>
      <c r="D12" s="56" t="str">
        <f>IF(ISERROR(VLOOKUP($B12,'１受講者一覧'!$C$18:$Z$167,7,FALSE)),"",VLOOKUP($B12,'１受講者一覧'!$C$18:$Z$167,7,FALSE))</f>
        <v/>
      </c>
      <c r="E12" s="56" t="str">
        <f>IF(ISERROR(VLOOKUP($B12,'１受講者一覧'!$C$18:$Z$167,3,FALSE)),"",VLOOKUP($B12,'１受講者一覧'!$C$18:$Z$167,3,FALSE))</f>
        <v/>
      </c>
      <c r="F12" s="56" t="str">
        <f>IF(ISERROR(VLOOKUP($B12,'１受講者一覧'!$C$18:$Z$167,6,FALSE)),"",VLOOKUP($B12,'１受講者一覧'!$C$18:$Z$167,6,FALSE))</f>
        <v/>
      </c>
      <c r="G12" s="57" t="str">
        <f>IF(ISERROR(VLOOKUP($B12,'１受講者一覧'!$C$18:$Z$167,4,FALSE)),"",VLOOKUP($B12,'１受講者一覧'!$C$18:$Z$167,4,FALSE))</f>
        <v/>
      </c>
      <c r="H12" s="56" t="str">
        <f t="shared" si="0"/>
        <v/>
      </c>
      <c r="I12" s="56"/>
      <c r="J12" s="56"/>
      <c r="K12" s="56"/>
      <c r="L12" s="57"/>
      <c r="M12" s="56"/>
      <c r="N12" s="56"/>
      <c r="O12" s="56" t="str">
        <f t="shared" si="1"/>
        <v/>
      </c>
      <c r="P12" s="56"/>
      <c r="Q12" s="57"/>
      <c r="R12" s="56" t="str">
        <f t="shared" si="2"/>
        <v/>
      </c>
      <c r="S12" s="56" t="str">
        <f t="shared" si="2"/>
        <v/>
      </c>
      <c r="T12" s="56"/>
      <c r="U12" s="56"/>
      <c r="V12" s="56" t="str">
        <f t="shared" si="3"/>
        <v/>
      </c>
    </row>
    <row r="13" spans="2:22" ht="30" customHeight="1" x14ac:dyDescent="0.15">
      <c r="B13" s="64">
        <f t="shared" si="4"/>
        <v>10</v>
      </c>
      <c r="C13" s="65" t="str">
        <f>IF(ISERROR(VLOOKUP($B13,'１受講者一覧'!$C$18:$Z$167,5,FALSE)),"",VLOOKUP($B13,'１受講者一覧'!$C$18:$Z$167,5,FALSE))</f>
        <v/>
      </c>
      <c r="D13" s="65" t="str">
        <f>IF(ISERROR(VLOOKUP($B13,'１受講者一覧'!$C$18:$Z$167,7,FALSE)),"",VLOOKUP($B13,'１受講者一覧'!$C$18:$Z$167,7,FALSE))</f>
        <v/>
      </c>
      <c r="E13" s="65" t="str">
        <f>IF(ISERROR(VLOOKUP($B13,'１受講者一覧'!$C$18:$Z$167,3,FALSE)),"",VLOOKUP($B13,'１受講者一覧'!$C$18:$Z$167,3,FALSE))</f>
        <v/>
      </c>
      <c r="F13" s="65" t="str">
        <f>IF(ISERROR(VLOOKUP($B13,'１受講者一覧'!$C$18:$Z$167,6,FALSE)),"",VLOOKUP($B13,'１受講者一覧'!$C$18:$Z$167,6,FALSE))</f>
        <v/>
      </c>
      <c r="G13" s="66" t="str">
        <f>IF(ISERROR(VLOOKUP($B13,'１受講者一覧'!$C$18:$Z$167,4,FALSE)),"",VLOOKUP($B13,'１受講者一覧'!$C$18:$Z$167,4,FALSE))</f>
        <v/>
      </c>
      <c r="H13" s="65" t="str">
        <f t="shared" si="0"/>
        <v/>
      </c>
      <c r="I13" s="65"/>
      <c r="J13" s="65"/>
      <c r="K13" s="65"/>
      <c r="L13" s="66"/>
      <c r="M13" s="65"/>
      <c r="N13" s="65"/>
      <c r="O13" s="65" t="str">
        <f t="shared" si="1"/>
        <v/>
      </c>
      <c r="P13" s="65"/>
      <c r="Q13" s="66"/>
      <c r="R13" s="65" t="str">
        <f t="shared" si="2"/>
        <v/>
      </c>
      <c r="S13" s="65" t="str">
        <f t="shared" si="2"/>
        <v/>
      </c>
      <c r="T13" s="65"/>
      <c r="U13" s="65"/>
      <c r="V13" s="65" t="str">
        <f t="shared" si="3"/>
        <v/>
      </c>
    </row>
    <row r="14" spans="2:22" ht="30" customHeight="1" x14ac:dyDescent="0.15">
      <c r="B14" s="52">
        <f t="shared" si="4"/>
        <v>11</v>
      </c>
      <c r="C14" s="53" t="str">
        <f>IF(ISERROR(VLOOKUP($B14,'１受講者一覧'!$C$18:$Z$167,5,FALSE)),"",VLOOKUP($B14,'１受講者一覧'!$C$18:$Z$167,5,FALSE))</f>
        <v/>
      </c>
      <c r="D14" s="53" t="str">
        <f>IF(ISERROR(VLOOKUP($B14,'１受講者一覧'!$C$18:$Z$167,7,FALSE)),"",VLOOKUP($B14,'１受講者一覧'!$C$18:$Z$167,7,FALSE))</f>
        <v/>
      </c>
      <c r="E14" s="53" t="str">
        <f>IF(ISERROR(VLOOKUP($B14,'１受講者一覧'!$C$18:$Z$167,3,FALSE)),"",VLOOKUP($B14,'１受講者一覧'!$C$18:$Z$167,3,FALSE))</f>
        <v/>
      </c>
      <c r="F14" s="53" t="str">
        <f>IF(ISERROR(VLOOKUP($B14,'１受講者一覧'!$C$18:$Z$167,6,FALSE)),"",VLOOKUP($B14,'１受講者一覧'!$C$18:$Z$167,6,FALSE))</f>
        <v/>
      </c>
      <c r="G14" s="54" t="str">
        <f>IF(ISERROR(VLOOKUP($B14,'１受講者一覧'!$C$18:$Z$167,4,FALSE)),"",VLOOKUP($B14,'１受講者一覧'!$C$18:$Z$167,4,FALSE))</f>
        <v/>
      </c>
      <c r="H14" s="53" t="str">
        <f t="shared" si="0"/>
        <v/>
      </c>
      <c r="I14" s="53"/>
      <c r="J14" s="53"/>
      <c r="K14" s="53"/>
      <c r="L14" s="54"/>
      <c r="M14" s="53"/>
      <c r="N14" s="53"/>
      <c r="O14" s="53" t="str">
        <f t="shared" si="1"/>
        <v/>
      </c>
      <c r="P14" s="53"/>
      <c r="Q14" s="54"/>
      <c r="R14" s="53" t="str">
        <f t="shared" si="2"/>
        <v/>
      </c>
      <c r="S14" s="53" t="str">
        <f t="shared" si="2"/>
        <v/>
      </c>
      <c r="T14" s="53"/>
      <c r="U14" s="53"/>
      <c r="V14" s="53" t="str">
        <f t="shared" si="3"/>
        <v/>
      </c>
    </row>
    <row r="15" spans="2:22" ht="30" customHeight="1" x14ac:dyDescent="0.15">
      <c r="B15" s="55">
        <f t="shared" si="4"/>
        <v>12</v>
      </c>
      <c r="C15" s="56" t="str">
        <f>IF(ISERROR(VLOOKUP($B15,'１受講者一覧'!$C$18:$Z$167,5,FALSE)),"",VLOOKUP($B15,'１受講者一覧'!$C$18:$Z$167,5,FALSE))</f>
        <v/>
      </c>
      <c r="D15" s="56" t="str">
        <f>IF(ISERROR(VLOOKUP($B15,'１受講者一覧'!$C$18:$Z$167,7,FALSE)),"",VLOOKUP($B15,'１受講者一覧'!$C$18:$Z$167,7,FALSE))</f>
        <v/>
      </c>
      <c r="E15" s="56" t="str">
        <f>IF(ISERROR(VLOOKUP($B15,'１受講者一覧'!$C$18:$Z$167,3,FALSE)),"",VLOOKUP($B15,'１受講者一覧'!$C$18:$Z$167,3,FALSE))</f>
        <v/>
      </c>
      <c r="F15" s="56" t="str">
        <f>IF(ISERROR(VLOOKUP($B15,'１受講者一覧'!$C$18:$Z$167,6,FALSE)),"",VLOOKUP($B15,'１受講者一覧'!$C$18:$Z$167,6,FALSE))</f>
        <v/>
      </c>
      <c r="G15" s="57" t="str">
        <f>IF(ISERROR(VLOOKUP($B15,'１受講者一覧'!$C$18:$Z$167,4,FALSE)),"",VLOOKUP($B15,'１受講者一覧'!$C$18:$Z$167,4,FALSE))</f>
        <v/>
      </c>
      <c r="H15" s="56" t="str">
        <f t="shared" si="0"/>
        <v/>
      </c>
      <c r="I15" s="56"/>
      <c r="J15" s="56"/>
      <c r="K15" s="56"/>
      <c r="L15" s="57"/>
      <c r="M15" s="56"/>
      <c r="N15" s="56"/>
      <c r="O15" s="56" t="str">
        <f t="shared" si="1"/>
        <v/>
      </c>
      <c r="P15" s="56"/>
      <c r="Q15" s="57"/>
      <c r="R15" s="56" t="str">
        <f t="shared" si="2"/>
        <v/>
      </c>
      <c r="S15" s="56" t="str">
        <f t="shared" si="2"/>
        <v/>
      </c>
      <c r="T15" s="56"/>
      <c r="U15" s="56"/>
      <c r="V15" s="56" t="str">
        <f t="shared" si="3"/>
        <v/>
      </c>
    </row>
    <row r="16" spans="2:22" ht="30" customHeight="1" x14ac:dyDescent="0.15">
      <c r="B16" s="55">
        <f t="shared" si="4"/>
        <v>13</v>
      </c>
      <c r="C16" s="56" t="str">
        <f>IF(ISERROR(VLOOKUP($B16,'１受講者一覧'!$C$18:$Z$167,5,FALSE)),"",VLOOKUP($B16,'１受講者一覧'!$C$18:$Z$167,5,FALSE))</f>
        <v/>
      </c>
      <c r="D16" s="56" t="str">
        <f>IF(ISERROR(VLOOKUP($B16,'１受講者一覧'!$C$18:$Z$167,7,FALSE)),"",VLOOKUP($B16,'１受講者一覧'!$C$18:$Z$167,7,FALSE))</f>
        <v/>
      </c>
      <c r="E16" s="56" t="str">
        <f>IF(ISERROR(VLOOKUP($B16,'１受講者一覧'!$C$18:$Z$167,3,FALSE)),"",VLOOKUP($B16,'１受講者一覧'!$C$18:$Z$167,3,FALSE))</f>
        <v/>
      </c>
      <c r="F16" s="56" t="str">
        <f>IF(ISERROR(VLOOKUP($B16,'１受講者一覧'!$C$18:$Z$167,6,FALSE)),"",VLOOKUP($B16,'１受講者一覧'!$C$18:$Z$167,6,FALSE))</f>
        <v/>
      </c>
      <c r="G16" s="57" t="str">
        <f>IF(ISERROR(VLOOKUP($B16,'１受講者一覧'!$C$18:$Z$167,4,FALSE)),"",VLOOKUP($B16,'１受講者一覧'!$C$18:$Z$167,4,FALSE))</f>
        <v/>
      </c>
      <c r="H16" s="56" t="str">
        <f t="shared" si="0"/>
        <v/>
      </c>
      <c r="I16" s="56"/>
      <c r="J16" s="56"/>
      <c r="K16" s="56"/>
      <c r="L16" s="57"/>
      <c r="M16" s="56"/>
      <c r="N16" s="56"/>
      <c r="O16" s="56" t="str">
        <f t="shared" si="1"/>
        <v/>
      </c>
      <c r="P16" s="56"/>
      <c r="Q16" s="57"/>
      <c r="R16" s="56" t="str">
        <f t="shared" si="2"/>
        <v/>
      </c>
      <c r="S16" s="56" t="str">
        <f t="shared" si="2"/>
        <v/>
      </c>
      <c r="T16" s="56"/>
      <c r="U16" s="56"/>
      <c r="V16" s="56" t="str">
        <f t="shared" si="3"/>
        <v/>
      </c>
    </row>
    <row r="17" spans="2:22" ht="30" customHeight="1" x14ac:dyDescent="0.15">
      <c r="B17" s="55">
        <f t="shared" si="4"/>
        <v>14</v>
      </c>
      <c r="C17" s="56" t="str">
        <f>IF(ISERROR(VLOOKUP($B17,'１受講者一覧'!$C$18:$Z$167,5,FALSE)),"",VLOOKUP($B17,'１受講者一覧'!$C$18:$Z$167,5,FALSE))</f>
        <v/>
      </c>
      <c r="D17" s="56" t="str">
        <f>IF(ISERROR(VLOOKUP($B17,'１受講者一覧'!$C$18:$Z$167,7,FALSE)),"",VLOOKUP($B17,'１受講者一覧'!$C$18:$Z$167,7,FALSE))</f>
        <v/>
      </c>
      <c r="E17" s="56" t="str">
        <f>IF(ISERROR(VLOOKUP($B17,'１受講者一覧'!$C$18:$Z$167,3,FALSE)),"",VLOOKUP($B17,'１受講者一覧'!$C$18:$Z$167,3,FALSE))</f>
        <v/>
      </c>
      <c r="F17" s="56" t="str">
        <f>IF(ISERROR(VLOOKUP($B17,'１受講者一覧'!$C$18:$Z$167,6,FALSE)),"",VLOOKUP($B17,'１受講者一覧'!$C$18:$Z$167,6,FALSE))</f>
        <v/>
      </c>
      <c r="G17" s="57" t="str">
        <f>IF(ISERROR(VLOOKUP($B17,'１受講者一覧'!$C$18:$Z$167,4,FALSE)),"",VLOOKUP($B17,'１受講者一覧'!$C$18:$Z$167,4,FALSE))</f>
        <v/>
      </c>
      <c r="H17" s="56" t="str">
        <f t="shared" si="0"/>
        <v/>
      </c>
      <c r="I17" s="56"/>
      <c r="J17" s="56"/>
      <c r="K17" s="56"/>
      <c r="L17" s="57"/>
      <c r="M17" s="56"/>
      <c r="N17" s="56"/>
      <c r="O17" s="56" t="str">
        <f t="shared" si="1"/>
        <v/>
      </c>
      <c r="P17" s="56"/>
      <c r="Q17" s="57"/>
      <c r="R17" s="56" t="str">
        <f t="shared" si="2"/>
        <v/>
      </c>
      <c r="S17" s="56" t="str">
        <f t="shared" si="2"/>
        <v/>
      </c>
      <c r="T17" s="56"/>
      <c r="U17" s="56"/>
      <c r="V17" s="56" t="str">
        <f t="shared" si="3"/>
        <v/>
      </c>
    </row>
    <row r="18" spans="2:22" ht="30" customHeight="1" x14ac:dyDescent="0.15">
      <c r="B18" s="55">
        <f t="shared" si="4"/>
        <v>15</v>
      </c>
      <c r="C18" s="56" t="str">
        <f>IF(ISERROR(VLOOKUP($B18,'１受講者一覧'!$C$18:$Z$167,5,FALSE)),"",VLOOKUP($B18,'１受講者一覧'!$C$18:$Z$167,5,FALSE))</f>
        <v/>
      </c>
      <c r="D18" s="56" t="str">
        <f>IF(ISERROR(VLOOKUP($B18,'１受講者一覧'!$C$18:$Z$167,7,FALSE)),"",VLOOKUP($B18,'１受講者一覧'!$C$18:$Z$167,7,FALSE))</f>
        <v/>
      </c>
      <c r="E18" s="56" t="str">
        <f>IF(ISERROR(VLOOKUP($B18,'１受講者一覧'!$C$18:$Z$167,3,FALSE)),"",VLOOKUP($B18,'１受講者一覧'!$C$18:$Z$167,3,FALSE))</f>
        <v/>
      </c>
      <c r="F18" s="56" t="str">
        <f>IF(ISERROR(VLOOKUP($B18,'１受講者一覧'!$C$18:$Z$167,6,FALSE)),"",VLOOKUP($B18,'１受講者一覧'!$C$18:$Z$167,6,FALSE))</f>
        <v/>
      </c>
      <c r="G18" s="57" t="str">
        <f>IF(ISERROR(VLOOKUP($B18,'１受講者一覧'!$C$18:$Z$167,4,FALSE)),"",VLOOKUP($B18,'１受講者一覧'!$C$18:$Z$167,4,FALSE))</f>
        <v/>
      </c>
      <c r="H18" s="56" t="str">
        <f t="shared" si="0"/>
        <v/>
      </c>
      <c r="I18" s="56"/>
      <c r="J18" s="56"/>
      <c r="K18" s="56"/>
      <c r="L18" s="57"/>
      <c r="M18" s="56"/>
      <c r="N18" s="56"/>
      <c r="O18" s="56" t="str">
        <f t="shared" si="1"/>
        <v/>
      </c>
      <c r="P18" s="56"/>
      <c r="Q18" s="57"/>
      <c r="R18" s="56" t="str">
        <f t="shared" si="2"/>
        <v/>
      </c>
      <c r="S18" s="56" t="str">
        <f t="shared" si="2"/>
        <v/>
      </c>
      <c r="T18" s="56"/>
      <c r="U18" s="56"/>
      <c r="V18" s="56" t="str">
        <f t="shared" si="3"/>
        <v/>
      </c>
    </row>
    <row r="19" spans="2:22" ht="30" customHeight="1" x14ac:dyDescent="0.15">
      <c r="B19" s="61">
        <f t="shared" si="4"/>
        <v>16</v>
      </c>
      <c r="C19" s="62" t="str">
        <f>IF(ISERROR(VLOOKUP($B19,'１受講者一覧'!$C$18:$Z$167,5,FALSE)),"",VLOOKUP($B19,'１受講者一覧'!$C$18:$Z$167,5,FALSE))</f>
        <v/>
      </c>
      <c r="D19" s="62" t="str">
        <f>IF(ISERROR(VLOOKUP($B19,'１受講者一覧'!$C$18:$Z$167,7,FALSE)),"",VLOOKUP($B19,'１受講者一覧'!$C$18:$Z$167,7,FALSE))</f>
        <v/>
      </c>
      <c r="E19" s="62" t="str">
        <f>IF(ISERROR(VLOOKUP($B19,'１受講者一覧'!$C$18:$Z$167,3,FALSE)),"",VLOOKUP($B19,'１受講者一覧'!$C$18:$Z$167,3,FALSE))</f>
        <v/>
      </c>
      <c r="F19" s="62" t="str">
        <f>IF(ISERROR(VLOOKUP($B19,'１受講者一覧'!$C$18:$Z$167,6,FALSE)),"",VLOOKUP($B19,'１受講者一覧'!$C$18:$Z$167,6,FALSE))</f>
        <v/>
      </c>
      <c r="G19" s="63" t="str">
        <f>IF(ISERROR(VLOOKUP($B19,'１受講者一覧'!$C$18:$Z$167,4,FALSE)),"",VLOOKUP($B19,'１受講者一覧'!$C$18:$Z$167,4,FALSE))</f>
        <v/>
      </c>
      <c r="H19" s="62" t="str">
        <f t="shared" si="0"/>
        <v/>
      </c>
      <c r="I19" s="62"/>
      <c r="J19" s="62"/>
      <c r="K19" s="62"/>
      <c r="L19" s="63"/>
      <c r="M19" s="62"/>
      <c r="N19" s="62"/>
      <c r="O19" s="62" t="str">
        <f t="shared" si="1"/>
        <v/>
      </c>
      <c r="P19" s="62"/>
      <c r="Q19" s="63"/>
      <c r="R19" s="62" t="str">
        <f t="shared" si="2"/>
        <v/>
      </c>
      <c r="S19" s="62" t="str">
        <f t="shared" si="2"/>
        <v/>
      </c>
      <c r="T19" s="62"/>
      <c r="U19" s="62"/>
      <c r="V19" s="62" t="str">
        <f t="shared" si="3"/>
        <v/>
      </c>
    </row>
    <row r="20" spans="2:22" ht="30" customHeight="1" x14ac:dyDescent="0.15">
      <c r="B20" s="55">
        <f t="shared" si="4"/>
        <v>17</v>
      </c>
      <c r="C20" s="56" t="str">
        <f>IF(ISERROR(VLOOKUP($B20,'１受講者一覧'!$C$18:$Z$167,5,FALSE)),"",VLOOKUP($B20,'１受講者一覧'!$C$18:$Z$167,5,FALSE))</f>
        <v/>
      </c>
      <c r="D20" s="56" t="str">
        <f>IF(ISERROR(VLOOKUP($B20,'１受講者一覧'!$C$18:$Z$167,7,FALSE)),"",VLOOKUP($B20,'１受講者一覧'!$C$18:$Z$167,7,FALSE))</f>
        <v/>
      </c>
      <c r="E20" s="56" t="str">
        <f>IF(ISERROR(VLOOKUP($B20,'１受講者一覧'!$C$18:$Z$167,3,FALSE)),"",VLOOKUP($B20,'１受講者一覧'!$C$18:$Z$167,3,FALSE))</f>
        <v/>
      </c>
      <c r="F20" s="56" t="str">
        <f>IF(ISERROR(VLOOKUP($B20,'１受講者一覧'!$C$18:$Z$167,6,FALSE)),"",VLOOKUP($B20,'１受講者一覧'!$C$18:$Z$167,6,FALSE))</f>
        <v/>
      </c>
      <c r="G20" s="57" t="str">
        <f>IF(ISERROR(VLOOKUP($B20,'１受講者一覧'!$C$18:$Z$167,4,FALSE)),"",VLOOKUP($B20,'１受講者一覧'!$C$18:$Z$167,4,FALSE))</f>
        <v/>
      </c>
      <c r="H20" s="56" t="str">
        <f t="shared" si="0"/>
        <v/>
      </c>
      <c r="I20" s="56"/>
      <c r="J20" s="56"/>
      <c r="K20" s="56"/>
      <c r="L20" s="57"/>
      <c r="M20" s="56"/>
      <c r="N20" s="56"/>
      <c r="O20" s="56" t="str">
        <f t="shared" si="1"/>
        <v/>
      </c>
      <c r="P20" s="56"/>
      <c r="Q20" s="57"/>
      <c r="R20" s="56" t="str">
        <f t="shared" si="2"/>
        <v/>
      </c>
      <c r="S20" s="56" t="str">
        <f t="shared" si="2"/>
        <v/>
      </c>
      <c r="T20" s="56"/>
      <c r="U20" s="56"/>
      <c r="V20" s="56" t="str">
        <f t="shared" si="3"/>
        <v/>
      </c>
    </row>
    <row r="21" spans="2:22" ht="30" customHeight="1" x14ac:dyDescent="0.15">
      <c r="B21" s="55">
        <f t="shared" si="4"/>
        <v>18</v>
      </c>
      <c r="C21" s="56" t="str">
        <f>IF(ISERROR(VLOOKUP($B21,'１受講者一覧'!$C$18:$Z$167,5,FALSE)),"",VLOOKUP($B21,'１受講者一覧'!$C$18:$Z$167,5,FALSE))</f>
        <v/>
      </c>
      <c r="D21" s="56" t="str">
        <f>IF(ISERROR(VLOOKUP($B21,'１受講者一覧'!$C$18:$Z$167,7,FALSE)),"",VLOOKUP($B21,'１受講者一覧'!$C$18:$Z$167,7,FALSE))</f>
        <v/>
      </c>
      <c r="E21" s="56" t="str">
        <f>IF(ISERROR(VLOOKUP($B21,'１受講者一覧'!$C$18:$Z$167,3,FALSE)),"",VLOOKUP($B21,'１受講者一覧'!$C$18:$Z$167,3,FALSE))</f>
        <v/>
      </c>
      <c r="F21" s="56" t="str">
        <f>IF(ISERROR(VLOOKUP($B21,'１受講者一覧'!$C$18:$Z$167,6,FALSE)),"",VLOOKUP($B21,'１受講者一覧'!$C$18:$Z$167,6,FALSE))</f>
        <v/>
      </c>
      <c r="G21" s="57" t="str">
        <f>IF(ISERROR(VLOOKUP($B21,'１受講者一覧'!$C$18:$Z$167,4,FALSE)),"",VLOOKUP($B21,'１受講者一覧'!$C$18:$Z$167,4,FALSE))</f>
        <v/>
      </c>
      <c r="H21" s="56" t="str">
        <f t="shared" si="0"/>
        <v/>
      </c>
      <c r="I21" s="56"/>
      <c r="J21" s="56"/>
      <c r="K21" s="56"/>
      <c r="L21" s="57"/>
      <c r="M21" s="56"/>
      <c r="N21" s="56"/>
      <c r="O21" s="56" t="str">
        <f t="shared" si="1"/>
        <v/>
      </c>
      <c r="P21" s="56"/>
      <c r="Q21" s="57"/>
      <c r="R21" s="56" t="str">
        <f t="shared" si="2"/>
        <v/>
      </c>
      <c r="S21" s="56" t="str">
        <f t="shared" si="2"/>
        <v/>
      </c>
      <c r="T21" s="56"/>
      <c r="U21" s="56"/>
      <c r="V21" s="56" t="str">
        <f t="shared" si="3"/>
        <v/>
      </c>
    </row>
    <row r="22" spans="2:22" ht="30" customHeight="1" x14ac:dyDescent="0.15">
      <c r="B22" s="55">
        <f t="shared" si="4"/>
        <v>19</v>
      </c>
      <c r="C22" s="56" t="str">
        <f>IF(ISERROR(VLOOKUP($B22,'１受講者一覧'!$C$18:$Z$167,5,FALSE)),"",VLOOKUP($B22,'１受講者一覧'!$C$18:$Z$167,5,FALSE))</f>
        <v/>
      </c>
      <c r="D22" s="56" t="str">
        <f>IF(ISERROR(VLOOKUP($B22,'１受講者一覧'!$C$18:$Z$167,7,FALSE)),"",VLOOKUP($B22,'１受講者一覧'!$C$18:$Z$167,7,FALSE))</f>
        <v/>
      </c>
      <c r="E22" s="56" t="str">
        <f>IF(ISERROR(VLOOKUP($B22,'１受講者一覧'!$C$18:$Z$167,3,FALSE)),"",VLOOKUP($B22,'１受講者一覧'!$C$18:$Z$167,3,FALSE))</f>
        <v/>
      </c>
      <c r="F22" s="56" t="str">
        <f>IF(ISERROR(VLOOKUP($B22,'１受講者一覧'!$C$18:$Z$167,6,FALSE)),"",VLOOKUP($B22,'１受講者一覧'!$C$18:$Z$167,6,FALSE))</f>
        <v/>
      </c>
      <c r="G22" s="57" t="str">
        <f>IF(ISERROR(VLOOKUP($B22,'１受講者一覧'!$C$18:$Z$167,4,FALSE)),"",VLOOKUP($B22,'１受講者一覧'!$C$18:$Z$167,4,FALSE))</f>
        <v/>
      </c>
      <c r="H22" s="56" t="str">
        <f t="shared" si="0"/>
        <v/>
      </c>
      <c r="I22" s="56"/>
      <c r="J22" s="56"/>
      <c r="K22" s="56"/>
      <c r="L22" s="57"/>
      <c r="M22" s="56"/>
      <c r="N22" s="56"/>
      <c r="O22" s="56" t="str">
        <f t="shared" si="1"/>
        <v/>
      </c>
      <c r="P22" s="56"/>
      <c r="Q22" s="57"/>
      <c r="R22" s="56" t="str">
        <f t="shared" si="2"/>
        <v/>
      </c>
      <c r="S22" s="56" t="str">
        <f t="shared" si="2"/>
        <v/>
      </c>
      <c r="T22" s="56"/>
      <c r="U22" s="56"/>
      <c r="V22" s="56" t="str">
        <f t="shared" si="3"/>
        <v/>
      </c>
    </row>
    <row r="23" spans="2:22" ht="30" customHeight="1" x14ac:dyDescent="0.15">
      <c r="B23" s="64">
        <f t="shared" si="4"/>
        <v>20</v>
      </c>
      <c r="C23" s="65" t="str">
        <f>IF(ISERROR(VLOOKUP($B23,'１受講者一覧'!$C$18:$Z$167,5,FALSE)),"",VLOOKUP($B23,'１受講者一覧'!$C$18:$Z$167,5,FALSE))</f>
        <v/>
      </c>
      <c r="D23" s="65" t="str">
        <f>IF(ISERROR(VLOOKUP($B23,'１受講者一覧'!$C$18:$Z$167,7,FALSE)),"",VLOOKUP($B23,'１受講者一覧'!$C$18:$Z$167,7,FALSE))</f>
        <v/>
      </c>
      <c r="E23" s="65" t="str">
        <f>IF(ISERROR(VLOOKUP($B23,'１受講者一覧'!$C$18:$Z$167,3,FALSE)),"",VLOOKUP($B23,'１受講者一覧'!$C$18:$Z$167,3,FALSE))</f>
        <v/>
      </c>
      <c r="F23" s="65" t="str">
        <f>IF(ISERROR(VLOOKUP($B23,'１受講者一覧'!$C$18:$Z$167,6,FALSE)),"",VLOOKUP($B23,'１受講者一覧'!$C$18:$Z$167,6,FALSE))</f>
        <v/>
      </c>
      <c r="G23" s="66" t="str">
        <f>IF(ISERROR(VLOOKUP($B23,'１受講者一覧'!$C$18:$Z$167,4,FALSE)),"",VLOOKUP($B23,'１受講者一覧'!$C$18:$Z$167,4,FALSE))</f>
        <v/>
      </c>
      <c r="H23" s="65" t="str">
        <f t="shared" si="0"/>
        <v/>
      </c>
      <c r="I23" s="65"/>
      <c r="J23" s="65"/>
      <c r="K23" s="65"/>
      <c r="L23" s="66"/>
      <c r="M23" s="65"/>
      <c r="N23" s="65"/>
      <c r="O23" s="65" t="str">
        <f t="shared" si="1"/>
        <v/>
      </c>
      <c r="P23" s="65"/>
      <c r="Q23" s="66"/>
      <c r="R23" s="65" t="str">
        <f t="shared" si="2"/>
        <v/>
      </c>
      <c r="S23" s="65" t="str">
        <f t="shared" si="2"/>
        <v/>
      </c>
      <c r="T23" s="65"/>
      <c r="U23" s="65"/>
      <c r="V23" s="65" t="str">
        <f t="shared" si="3"/>
        <v/>
      </c>
    </row>
    <row r="24" spans="2:22" ht="30" customHeight="1" x14ac:dyDescent="0.15">
      <c r="B24" s="55">
        <f t="shared" si="4"/>
        <v>21</v>
      </c>
      <c r="C24" s="56" t="str">
        <f>IF(ISERROR(VLOOKUP($B24,'１受講者一覧'!$C$18:$Z$167,5,FALSE)),"",VLOOKUP($B24,'１受講者一覧'!$C$18:$Z$167,5,FALSE))</f>
        <v/>
      </c>
      <c r="D24" s="56" t="str">
        <f>IF(ISERROR(VLOOKUP($B24,'１受講者一覧'!$C$18:$Z$167,7,FALSE)),"",VLOOKUP($B24,'１受講者一覧'!$C$18:$Z$167,7,FALSE))</f>
        <v/>
      </c>
      <c r="E24" s="56" t="str">
        <f>IF(ISERROR(VLOOKUP($B24,'１受講者一覧'!$C$18:$Z$167,3,FALSE)),"",VLOOKUP($B24,'１受講者一覧'!$C$18:$Z$167,3,FALSE))</f>
        <v/>
      </c>
      <c r="F24" s="56" t="str">
        <f>IF(ISERROR(VLOOKUP($B24,'１受講者一覧'!$C$18:$Z$167,6,FALSE)),"",VLOOKUP($B24,'１受講者一覧'!$C$18:$Z$167,6,FALSE))</f>
        <v/>
      </c>
      <c r="G24" s="57" t="str">
        <f>IF(ISERROR(VLOOKUP($B24,'１受講者一覧'!$C$18:$Z$167,4,FALSE)),"",VLOOKUP($B24,'１受講者一覧'!$C$18:$Z$167,4,FALSE))</f>
        <v/>
      </c>
      <c r="H24" s="56" t="str">
        <f t="shared" si="0"/>
        <v/>
      </c>
      <c r="I24" s="56"/>
      <c r="J24" s="56"/>
      <c r="K24" s="56"/>
      <c r="L24" s="57"/>
      <c r="M24" s="56"/>
      <c r="N24" s="56"/>
      <c r="O24" s="56" t="str">
        <f t="shared" si="1"/>
        <v/>
      </c>
      <c r="P24" s="56"/>
      <c r="Q24" s="57"/>
      <c r="R24" s="56" t="str">
        <f t="shared" si="2"/>
        <v/>
      </c>
      <c r="S24" s="56" t="str">
        <f t="shared" si="2"/>
        <v/>
      </c>
      <c r="T24" s="56"/>
      <c r="U24" s="56"/>
      <c r="V24" s="56" t="str">
        <f t="shared" si="3"/>
        <v/>
      </c>
    </row>
    <row r="25" spans="2:22" ht="30" customHeight="1" x14ac:dyDescent="0.15">
      <c r="B25" s="55">
        <f t="shared" si="4"/>
        <v>22</v>
      </c>
      <c r="C25" s="56" t="str">
        <f>IF(ISERROR(VLOOKUP($B25,'１受講者一覧'!$C$18:$Z$167,5,FALSE)),"",VLOOKUP($B25,'１受講者一覧'!$C$18:$Z$167,5,FALSE))</f>
        <v/>
      </c>
      <c r="D25" s="56" t="str">
        <f>IF(ISERROR(VLOOKUP($B25,'１受講者一覧'!$C$18:$Z$167,7,FALSE)),"",VLOOKUP($B25,'１受講者一覧'!$C$18:$Z$167,7,FALSE))</f>
        <v/>
      </c>
      <c r="E25" s="56" t="str">
        <f>IF(ISERROR(VLOOKUP($B25,'１受講者一覧'!$C$18:$Z$167,3,FALSE)),"",VLOOKUP($B25,'１受講者一覧'!$C$18:$Z$167,3,FALSE))</f>
        <v/>
      </c>
      <c r="F25" s="56" t="str">
        <f>IF(ISERROR(VLOOKUP($B25,'１受講者一覧'!$C$18:$Z$167,6,FALSE)),"",VLOOKUP($B25,'１受講者一覧'!$C$18:$Z$167,6,FALSE))</f>
        <v/>
      </c>
      <c r="G25" s="57" t="str">
        <f>IF(ISERROR(VLOOKUP($B25,'１受講者一覧'!$C$18:$Z$167,4,FALSE)),"",VLOOKUP($B25,'１受講者一覧'!$C$18:$Z$167,4,FALSE))</f>
        <v/>
      </c>
      <c r="H25" s="56" t="str">
        <f t="shared" si="0"/>
        <v/>
      </c>
      <c r="I25" s="56"/>
      <c r="J25" s="56"/>
      <c r="K25" s="56"/>
      <c r="L25" s="57"/>
      <c r="M25" s="56"/>
      <c r="N25" s="56"/>
      <c r="O25" s="56" t="str">
        <f t="shared" si="1"/>
        <v/>
      </c>
      <c r="P25" s="56"/>
      <c r="Q25" s="57"/>
      <c r="R25" s="56" t="str">
        <f t="shared" si="2"/>
        <v/>
      </c>
      <c r="S25" s="56" t="str">
        <f t="shared" si="2"/>
        <v/>
      </c>
      <c r="T25" s="56"/>
      <c r="U25" s="56"/>
      <c r="V25" s="56" t="str">
        <f t="shared" si="3"/>
        <v/>
      </c>
    </row>
    <row r="26" spans="2:22" ht="30" customHeight="1" x14ac:dyDescent="0.15">
      <c r="B26" s="55">
        <f t="shared" si="4"/>
        <v>23</v>
      </c>
      <c r="C26" s="56" t="str">
        <f>IF(ISERROR(VLOOKUP($B26,'１受講者一覧'!$C$18:$Z$167,5,FALSE)),"",VLOOKUP($B26,'１受講者一覧'!$C$18:$Z$167,5,FALSE))</f>
        <v/>
      </c>
      <c r="D26" s="56" t="str">
        <f>IF(ISERROR(VLOOKUP($B26,'１受講者一覧'!$C$18:$Z$167,7,FALSE)),"",VLOOKUP($B26,'１受講者一覧'!$C$18:$Z$167,7,FALSE))</f>
        <v/>
      </c>
      <c r="E26" s="56" t="str">
        <f>IF(ISERROR(VLOOKUP($B26,'１受講者一覧'!$C$18:$Z$167,3,FALSE)),"",VLOOKUP($B26,'１受講者一覧'!$C$18:$Z$167,3,FALSE))</f>
        <v/>
      </c>
      <c r="F26" s="56" t="str">
        <f>IF(ISERROR(VLOOKUP($B26,'１受講者一覧'!$C$18:$Z$167,6,FALSE)),"",VLOOKUP($B26,'１受講者一覧'!$C$18:$Z$167,6,FALSE))</f>
        <v/>
      </c>
      <c r="G26" s="57" t="str">
        <f>IF(ISERROR(VLOOKUP($B26,'１受講者一覧'!$C$18:$Z$167,4,FALSE)),"",VLOOKUP($B26,'１受講者一覧'!$C$18:$Z$167,4,FALSE))</f>
        <v/>
      </c>
      <c r="H26" s="56" t="str">
        <f t="shared" si="0"/>
        <v/>
      </c>
      <c r="I26" s="56"/>
      <c r="J26" s="56"/>
      <c r="K26" s="56"/>
      <c r="L26" s="57"/>
      <c r="M26" s="56"/>
      <c r="N26" s="56"/>
      <c r="O26" s="56" t="str">
        <f t="shared" si="1"/>
        <v/>
      </c>
      <c r="P26" s="56"/>
      <c r="Q26" s="57"/>
      <c r="R26" s="56" t="str">
        <f t="shared" si="2"/>
        <v/>
      </c>
      <c r="S26" s="56" t="str">
        <f t="shared" si="2"/>
        <v/>
      </c>
      <c r="T26" s="56"/>
      <c r="U26" s="56"/>
      <c r="V26" s="56" t="str">
        <f t="shared" si="3"/>
        <v/>
      </c>
    </row>
    <row r="27" spans="2:22" ht="30" customHeight="1" x14ac:dyDescent="0.15">
      <c r="B27" s="55">
        <f t="shared" si="4"/>
        <v>24</v>
      </c>
      <c r="C27" s="56" t="str">
        <f>IF(ISERROR(VLOOKUP($B27,'１受講者一覧'!$C$18:$Z$167,5,FALSE)),"",VLOOKUP($B27,'１受講者一覧'!$C$18:$Z$167,5,FALSE))</f>
        <v/>
      </c>
      <c r="D27" s="56" t="str">
        <f>IF(ISERROR(VLOOKUP($B27,'１受講者一覧'!$C$18:$Z$167,7,FALSE)),"",VLOOKUP($B27,'１受講者一覧'!$C$18:$Z$167,7,FALSE))</f>
        <v/>
      </c>
      <c r="E27" s="56" t="str">
        <f>IF(ISERROR(VLOOKUP($B27,'１受講者一覧'!$C$18:$Z$167,3,FALSE)),"",VLOOKUP($B27,'１受講者一覧'!$C$18:$Z$167,3,FALSE))</f>
        <v/>
      </c>
      <c r="F27" s="56" t="str">
        <f>IF(ISERROR(VLOOKUP($B27,'１受講者一覧'!$C$18:$Z$167,6,FALSE)),"",VLOOKUP($B27,'１受講者一覧'!$C$18:$Z$167,6,FALSE))</f>
        <v/>
      </c>
      <c r="G27" s="57" t="str">
        <f>IF(ISERROR(VLOOKUP($B27,'１受講者一覧'!$C$18:$Z$167,4,FALSE)),"",VLOOKUP($B27,'１受講者一覧'!$C$18:$Z$167,4,FALSE))</f>
        <v/>
      </c>
      <c r="H27" s="56" t="str">
        <f t="shared" si="0"/>
        <v/>
      </c>
      <c r="I27" s="56"/>
      <c r="J27" s="56"/>
      <c r="K27" s="56"/>
      <c r="L27" s="57"/>
      <c r="M27" s="56"/>
      <c r="N27" s="56"/>
      <c r="O27" s="56" t="str">
        <f t="shared" si="1"/>
        <v/>
      </c>
      <c r="P27" s="56"/>
      <c r="Q27" s="57"/>
      <c r="R27" s="56" t="str">
        <f t="shared" si="2"/>
        <v/>
      </c>
      <c r="S27" s="56" t="str">
        <f t="shared" si="2"/>
        <v/>
      </c>
      <c r="T27" s="56"/>
      <c r="U27" s="56"/>
      <c r="V27" s="56" t="str">
        <f t="shared" si="3"/>
        <v/>
      </c>
    </row>
    <row r="28" spans="2:22" ht="30" customHeight="1" x14ac:dyDescent="0.15">
      <c r="B28" s="55">
        <f t="shared" si="4"/>
        <v>25</v>
      </c>
      <c r="C28" s="56" t="str">
        <f>IF(ISERROR(VLOOKUP($B28,'１受講者一覧'!$C$18:$Z$167,5,FALSE)),"",VLOOKUP($B28,'１受講者一覧'!$C$18:$Z$167,5,FALSE))</f>
        <v/>
      </c>
      <c r="D28" s="56" t="str">
        <f>IF(ISERROR(VLOOKUP($B28,'１受講者一覧'!$C$18:$Z$167,7,FALSE)),"",VLOOKUP($B28,'１受講者一覧'!$C$18:$Z$167,7,FALSE))</f>
        <v/>
      </c>
      <c r="E28" s="56" t="str">
        <f>IF(ISERROR(VLOOKUP($B28,'１受講者一覧'!$C$18:$Z$167,3,FALSE)),"",VLOOKUP($B28,'１受講者一覧'!$C$18:$Z$167,3,FALSE))</f>
        <v/>
      </c>
      <c r="F28" s="56" t="str">
        <f>IF(ISERROR(VLOOKUP($B28,'１受講者一覧'!$C$18:$Z$167,6,FALSE)),"",VLOOKUP($B28,'１受講者一覧'!$C$18:$Z$167,6,FALSE))</f>
        <v/>
      </c>
      <c r="G28" s="57" t="str">
        <f>IF(ISERROR(VLOOKUP($B28,'１受講者一覧'!$C$18:$Z$167,4,FALSE)),"",VLOOKUP($B28,'１受講者一覧'!$C$18:$Z$167,4,FALSE))</f>
        <v/>
      </c>
      <c r="H28" s="56" t="str">
        <f t="shared" si="0"/>
        <v/>
      </c>
      <c r="I28" s="56"/>
      <c r="J28" s="56"/>
      <c r="K28" s="56"/>
      <c r="L28" s="57"/>
      <c r="M28" s="56"/>
      <c r="N28" s="56"/>
      <c r="O28" s="56" t="str">
        <f t="shared" si="1"/>
        <v/>
      </c>
      <c r="P28" s="56"/>
      <c r="Q28" s="57"/>
      <c r="R28" s="56" t="str">
        <f t="shared" si="2"/>
        <v/>
      </c>
      <c r="S28" s="56" t="str">
        <f t="shared" si="2"/>
        <v/>
      </c>
      <c r="T28" s="56"/>
      <c r="U28" s="56"/>
      <c r="V28" s="56" t="str">
        <f t="shared" si="3"/>
        <v/>
      </c>
    </row>
    <row r="29" spans="2:22" ht="30" customHeight="1" x14ac:dyDescent="0.15">
      <c r="B29" s="61">
        <f t="shared" si="4"/>
        <v>26</v>
      </c>
      <c r="C29" s="62" t="str">
        <f>IF(ISERROR(VLOOKUP($B29,'１受講者一覧'!$C$18:$Z$167,5,FALSE)),"",VLOOKUP($B29,'１受講者一覧'!$C$18:$Z$167,5,FALSE))</f>
        <v/>
      </c>
      <c r="D29" s="62" t="str">
        <f>IF(ISERROR(VLOOKUP($B29,'１受講者一覧'!$C$18:$Z$167,7,FALSE)),"",VLOOKUP($B29,'１受講者一覧'!$C$18:$Z$167,7,FALSE))</f>
        <v/>
      </c>
      <c r="E29" s="62" t="str">
        <f>IF(ISERROR(VLOOKUP($B29,'１受講者一覧'!$C$18:$Z$167,3,FALSE)),"",VLOOKUP($B29,'１受講者一覧'!$C$18:$Z$167,3,FALSE))</f>
        <v/>
      </c>
      <c r="F29" s="62" t="str">
        <f>IF(ISERROR(VLOOKUP($B29,'１受講者一覧'!$C$18:$Z$167,6,FALSE)),"",VLOOKUP($B29,'１受講者一覧'!$C$18:$Z$167,6,FALSE))</f>
        <v/>
      </c>
      <c r="G29" s="63" t="str">
        <f>IF(ISERROR(VLOOKUP($B29,'１受講者一覧'!$C$18:$Z$167,4,FALSE)),"",VLOOKUP($B29,'１受講者一覧'!$C$18:$Z$167,4,FALSE))</f>
        <v/>
      </c>
      <c r="H29" s="62" t="str">
        <f t="shared" si="0"/>
        <v/>
      </c>
      <c r="I29" s="62"/>
      <c r="J29" s="62"/>
      <c r="K29" s="62"/>
      <c r="L29" s="63"/>
      <c r="M29" s="62"/>
      <c r="N29" s="62"/>
      <c r="O29" s="62" t="str">
        <f t="shared" si="1"/>
        <v/>
      </c>
      <c r="P29" s="62"/>
      <c r="Q29" s="63"/>
      <c r="R29" s="62" t="str">
        <f t="shared" si="2"/>
        <v/>
      </c>
      <c r="S29" s="62" t="str">
        <f t="shared" si="2"/>
        <v/>
      </c>
      <c r="T29" s="62"/>
      <c r="U29" s="62"/>
      <c r="V29" s="62" t="str">
        <f t="shared" si="3"/>
        <v/>
      </c>
    </row>
    <row r="30" spans="2:22" ht="30" customHeight="1" x14ac:dyDescent="0.15">
      <c r="B30" s="55">
        <f t="shared" si="4"/>
        <v>27</v>
      </c>
      <c r="C30" s="56" t="str">
        <f>IF(ISERROR(VLOOKUP($B30,'１受講者一覧'!$C$18:$Z$167,5,FALSE)),"",VLOOKUP($B30,'１受講者一覧'!$C$18:$Z$167,5,FALSE))</f>
        <v/>
      </c>
      <c r="D30" s="56" t="str">
        <f>IF(ISERROR(VLOOKUP($B30,'１受講者一覧'!$C$18:$Z$167,7,FALSE)),"",VLOOKUP($B30,'１受講者一覧'!$C$18:$Z$167,7,FALSE))</f>
        <v/>
      </c>
      <c r="E30" s="56" t="str">
        <f>IF(ISERROR(VLOOKUP($B30,'１受講者一覧'!$C$18:$Z$167,3,FALSE)),"",VLOOKUP($B30,'１受講者一覧'!$C$18:$Z$167,3,FALSE))</f>
        <v/>
      </c>
      <c r="F30" s="56" t="str">
        <f>IF(ISERROR(VLOOKUP($B30,'１受講者一覧'!$C$18:$Z$167,6,FALSE)),"",VLOOKUP($B30,'１受講者一覧'!$C$18:$Z$167,6,FALSE))</f>
        <v/>
      </c>
      <c r="G30" s="57" t="str">
        <f>IF(ISERROR(VLOOKUP($B30,'１受講者一覧'!$C$18:$Z$167,4,FALSE)),"",VLOOKUP($B30,'１受講者一覧'!$C$18:$Z$167,4,FALSE))</f>
        <v/>
      </c>
      <c r="H30" s="56" t="str">
        <f t="shared" si="0"/>
        <v/>
      </c>
      <c r="I30" s="56"/>
      <c r="J30" s="56"/>
      <c r="K30" s="56"/>
      <c r="L30" s="57"/>
      <c r="M30" s="56"/>
      <c r="N30" s="56"/>
      <c r="O30" s="56" t="str">
        <f t="shared" si="1"/>
        <v/>
      </c>
      <c r="P30" s="56"/>
      <c r="Q30" s="57"/>
      <c r="R30" s="56" t="str">
        <f t="shared" si="2"/>
        <v/>
      </c>
      <c r="S30" s="56" t="str">
        <f t="shared" si="2"/>
        <v/>
      </c>
      <c r="T30" s="56"/>
      <c r="U30" s="56"/>
      <c r="V30" s="56" t="str">
        <f t="shared" si="3"/>
        <v/>
      </c>
    </row>
    <row r="31" spans="2:22" ht="30" customHeight="1" x14ac:dyDescent="0.15">
      <c r="B31" s="55">
        <f t="shared" si="4"/>
        <v>28</v>
      </c>
      <c r="C31" s="56" t="str">
        <f>IF(ISERROR(VLOOKUP($B31,'１受講者一覧'!$C$18:$Z$167,5,FALSE)),"",VLOOKUP($B31,'１受講者一覧'!$C$18:$Z$167,5,FALSE))</f>
        <v/>
      </c>
      <c r="D31" s="56" t="str">
        <f>IF(ISERROR(VLOOKUP($B31,'１受講者一覧'!$C$18:$Z$167,7,FALSE)),"",VLOOKUP($B31,'１受講者一覧'!$C$18:$Z$167,7,FALSE))</f>
        <v/>
      </c>
      <c r="E31" s="56" t="str">
        <f>IF(ISERROR(VLOOKUP($B31,'１受講者一覧'!$C$18:$Z$167,3,FALSE)),"",VLOOKUP($B31,'１受講者一覧'!$C$18:$Z$167,3,FALSE))</f>
        <v/>
      </c>
      <c r="F31" s="56" t="str">
        <f>IF(ISERROR(VLOOKUP($B31,'１受講者一覧'!$C$18:$Z$167,6,FALSE)),"",VLOOKUP($B31,'１受講者一覧'!$C$18:$Z$167,6,FALSE))</f>
        <v/>
      </c>
      <c r="G31" s="57" t="str">
        <f>IF(ISERROR(VLOOKUP($B31,'１受講者一覧'!$C$18:$Z$167,4,FALSE)),"",VLOOKUP($B31,'１受講者一覧'!$C$18:$Z$167,4,FALSE))</f>
        <v/>
      </c>
      <c r="H31" s="56" t="str">
        <f t="shared" si="0"/>
        <v/>
      </c>
      <c r="I31" s="56"/>
      <c r="J31" s="56"/>
      <c r="K31" s="56"/>
      <c r="L31" s="57"/>
      <c r="M31" s="56"/>
      <c r="N31" s="56"/>
      <c r="O31" s="56" t="str">
        <f t="shared" si="1"/>
        <v/>
      </c>
      <c r="P31" s="56"/>
      <c r="Q31" s="57"/>
      <c r="R31" s="56" t="str">
        <f t="shared" si="2"/>
        <v/>
      </c>
      <c r="S31" s="56" t="str">
        <f t="shared" si="2"/>
        <v/>
      </c>
      <c r="T31" s="56"/>
      <c r="U31" s="56"/>
      <c r="V31" s="56" t="str">
        <f t="shared" si="3"/>
        <v/>
      </c>
    </row>
    <row r="32" spans="2:22" ht="30" customHeight="1" x14ac:dyDescent="0.15">
      <c r="B32" s="55">
        <f t="shared" si="4"/>
        <v>29</v>
      </c>
      <c r="C32" s="56" t="str">
        <f>IF(ISERROR(VLOOKUP($B32,'１受講者一覧'!$C$18:$Z$167,5,FALSE)),"",VLOOKUP($B32,'１受講者一覧'!$C$18:$Z$167,5,FALSE))</f>
        <v/>
      </c>
      <c r="D32" s="56" t="str">
        <f>IF(ISERROR(VLOOKUP($B32,'１受講者一覧'!$C$18:$Z$167,7,FALSE)),"",VLOOKUP($B32,'１受講者一覧'!$C$18:$Z$167,7,FALSE))</f>
        <v/>
      </c>
      <c r="E32" s="56" t="str">
        <f>IF(ISERROR(VLOOKUP($B32,'１受講者一覧'!$C$18:$Z$167,3,FALSE)),"",VLOOKUP($B32,'１受講者一覧'!$C$18:$Z$167,3,FALSE))</f>
        <v/>
      </c>
      <c r="F32" s="56" t="str">
        <f>IF(ISERROR(VLOOKUP($B32,'１受講者一覧'!$C$18:$Z$167,6,FALSE)),"",VLOOKUP($B32,'１受講者一覧'!$C$18:$Z$167,6,FALSE))</f>
        <v/>
      </c>
      <c r="G32" s="57" t="str">
        <f>IF(ISERROR(VLOOKUP($B32,'１受講者一覧'!$C$18:$Z$167,4,FALSE)),"",VLOOKUP($B32,'１受講者一覧'!$C$18:$Z$167,4,FALSE))</f>
        <v/>
      </c>
      <c r="H32" s="56" t="str">
        <f t="shared" si="0"/>
        <v/>
      </c>
      <c r="I32" s="56"/>
      <c r="J32" s="56"/>
      <c r="K32" s="56"/>
      <c r="L32" s="57"/>
      <c r="M32" s="56"/>
      <c r="N32" s="56"/>
      <c r="O32" s="56" t="str">
        <f t="shared" si="1"/>
        <v/>
      </c>
      <c r="P32" s="56"/>
      <c r="Q32" s="57"/>
      <c r="R32" s="56" t="str">
        <f t="shared" si="2"/>
        <v/>
      </c>
      <c r="S32" s="56" t="str">
        <f t="shared" si="2"/>
        <v/>
      </c>
      <c r="T32" s="56"/>
      <c r="U32" s="56"/>
      <c r="V32" s="56" t="str">
        <f t="shared" si="3"/>
        <v/>
      </c>
    </row>
    <row r="33" spans="2:22" ht="30" customHeight="1" x14ac:dyDescent="0.15">
      <c r="B33" s="64">
        <f t="shared" si="4"/>
        <v>30</v>
      </c>
      <c r="C33" s="65" t="str">
        <f>IF(ISERROR(VLOOKUP($B33,'１受講者一覧'!$C$18:$Z$167,5,FALSE)),"",VLOOKUP($B33,'１受講者一覧'!$C$18:$Z$167,5,FALSE))</f>
        <v/>
      </c>
      <c r="D33" s="65" t="str">
        <f>IF(ISERROR(VLOOKUP($B33,'１受講者一覧'!$C$18:$Z$167,7,FALSE)),"",VLOOKUP($B33,'１受講者一覧'!$C$18:$Z$167,7,FALSE))</f>
        <v/>
      </c>
      <c r="E33" s="65" t="str">
        <f>IF(ISERROR(VLOOKUP($B33,'１受講者一覧'!$C$18:$Z$167,3,FALSE)),"",VLOOKUP($B33,'１受講者一覧'!$C$18:$Z$167,3,FALSE))</f>
        <v/>
      </c>
      <c r="F33" s="65" t="str">
        <f>IF(ISERROR(VLOOKUP($B33,'１受講者一覧'!$C$18:$Z$167,6,FALSE)),"",VLOOKUP($B33,'１受講者一覧'!$C$18:$Z$167,6,FALSE))</f>
        <v/>
      </c>
      <c r="G33" s="66" t="str">
        <f>IF(ISERROR(VLOOKUP($B33,'１受講者一覧'!$C$18:$Z$167,4,FALSE)),"",VLOOKUP($B33,'１受講者一覧'!$C$18:$Z$167,4,FALSE))</f>
        <v/>
      </c>
      <c r="H33" s="65" t="str">
        <f t="shared" si="0"/>
        <v/>
      </c>
      <c r="I33" s="65"/>
      <c r="J33" s="65"/>
      <c r="K33" s="65"/>
      <c r="L33" s="66"/>
      <c r="M33" s="65"/>
      <c r="N33" s="65"/>
      <c r="O33" s="65" t="str">
        <f t="shared" si="1"/>
        <v/>
      </c>
      <c r="P33" s="65"/>
      <c r="Q33" s="66"/>
      <c r="R33" s="65" t="str">
        <f t="shared" si="2"/>
        <v/>
      </c>
      <c r="S33" s="65" t="str">
        <f t="shared" si="2"/>
        <v/>
      </c>
      <c r="T33" s="65"/>
      <c r="U33" s="65"/>
      <c r="V33" s="65" t="str">
        <f t="shared" si="3"/>
        <v/>
      </c>
    </row>
    <row r="34" spans="2:22" ht="30" customHeight="1" x14ac:dyDescent="0.15">
      <c r="B34" s="55">
        <f t="shared" si="4"/>
        <v>31</v>
      </c>
      <c r="C34" s="56" t="str">
        <f>IF(ISERROR(VLOOKUP($B34,'１受講者一覧'!$C$18:$Z$167,5,FALSE)),"",VLOOKUP($B34,'１受講者一覧'!$C$18:$Z$167,5,FALSE))</f>
        <v/>
      </c>
      <c r="D34" s="56" t="str">
        <f>IF(ISERROR(VLOOKUP($B34,'１受講者一覧'!$C$18:$Z$167,7,FALSE)),"",VLOOKUP($B34,'１受講者一覧'!$C$18:$Z$167,7,FALSE))</f>
        <v/>
      </c>
      <c r="E34" s="56" t="str">
        <f>IF(ISERROR(VLOOKUP($B34,'１受講者一覧'!$C$18:$Z$167,3,FALSE)),"",VLOOKUP($B34,'１受講者一覧'!$C$18:$Z$167,3,FALSE))</f>
        <v/>
      </c>
      <c r="F34" s="56" t="str">
        <f>IF(ISERROR(VLOOKUP($B34,'１受講者一覧'!$C$18:$Z$167,6,FALSE)),"",VLOOKUP($B34,'１受講者一覧'!$C$18:$Z$167,6,FALSE))</f>
        <v/>
      </c>
      <c r="G34" s="57" t="str">
        <f>IF(ISERROR(VLOOKUP($B34,'１受講者一覧'!$C$18:$Z$167,4,FALSE)),"",VLOOKUP($B34,'１受講者一覧'!$C$18:$Z$167,4,FALSE))</f>
        <v/>
      </c>
      <c r="H34" s="56" t="str">
        <f t="shared" si="0"/>
        <v/>
      </c>
      <c r="I34" s="56"/>
      <c r="J34" s="56"/>
      <c r="K34" s="56"/>
      <c r="L34" s="57"/>
      <c r="M34" s="56"/>
      <c r="N34" s="56"/>
      <c r="O34" s="56" t="str">
        <f t="shared" si="1"/>
        <v/>
      </c>
      <c r="P34" s="56"/>
      <c r="Q34" s="57"/>
      <c r="R34" s="56" t="str">
        <f t="shared" si="2"/>
        <v/>
      </c>
      <c r="S34" s="56" t="str">
        <f t="shared" si="2"/>
        <v/>
      </c>
      <c r="T34" s="56"/>
      <c r="U34" s="56"/>
      <c r="V34" s="56" t="str">
        <f t="shared" si="3"/>
        <v/>
      </c>
    </row>
    <row r="35" spans="2:22" ht="30" customHeight="1" x14ac:dyDescent="0.15">
      <c r="B35" s="55">
        <f t="shared" si="4"/>
        <v>32</v>
      </c>
      <c r="C35" s="56" t="str">
        <f>IF(ISERROR(VLOOKUP($B35,'１受講者一覧'!$C$18:$Z$167,5,FALSE)),"",VLOOKUP($B35,'１受講者一覧'!$C$18:$Z$167,5,FALSE))</f>
        <v/>
      </c>
      <c r="D35" s="56" t="str">
        <f>IF(ISERROR(VLOOKUP($B35,'１受講者一覧'!$C$18:$Z$167,7,FALSE)),"",VLOOKUP($B35,'１受講者一覧'!$C$18:$Z$167,7,FALSE))</f>
        <v/>
      </c>
      <c r="E35" s="56" t="str">
        <f>IF(ISERROR(VLOOKUP($B35,'１受講者一覧'!$C$18:$Z$167,3,FALSE)),"",VLOOKUP($B35,'１受講者一覧'!$C$18:$Z$167,3,FALSE))</f>
        <v/>
      </c>
      <c r="F35" s="56" t="str">
        <f>IF(ISERROR(VLOOKUP($B35,'１受講者一覧'!$C$18:$Z$167,6,FALSE)),"",VLOOKUP($B35,'１受講者一覧'!$C$18:$Z$167,6,FALSE))</f>
        <v/>
      </c>
      <c r="G35" s="57" t="str">
        <f>IF(ISERROR(VLOOKUP($B35,'１受講者一覧'!$C$18:$Z$167,4,FALSE)),"",VLOOKUP($B35,'１受講者一覧'!$C$18:$Z$167,4,FALSE))</f>
        <v/>
      </c>
      <c r="H35" s="56" t="str">
        <f t="shared" si="0"/>
        <v/>
      </c>
      <c r="I35" s="56"/>
      <c r="J35" s="56"/>
      <c r="K35" s="56"/>
      <c r="L35" s="57"/>
      <c r="M35" s="56"/>
      <c r="N35" s="56"/>
      <c r="O35" s="56" t="str">
        <f t="shared" si="1"/>
        <v/>
      </c>
      <c r="P35" s="56"/>
      <c r="Q35" s="57"/>
      <c r="R35" s="56" t="str">
        <f t="shared" si="2"/>
        <v/>
      </c>
      <c r="S35" s="56" t="str">
        <f t="shared" si="2"/>
        <v/>
      </c>
      <c r="T35" s="56"/>
      <c r="U35" s="56"/>
      <c r="V35" s="56" t="str">
        <f t="shared" si="3"/>
        <v/>
      </c>
    </row>
    <row r="36" spans="2:22" ht="30" customHeight="1" x14ac:dyDescent="0.15">
      <c r="B36" s="55">
        <f t="shared" si="4"/>
        <v>33</v>
      </c>
      <c r="C36" s="56" t="str">
        <f>IF(ISERROR(VLOOKUP($B36,'１受講者一覧'!$C$18:$Z$167,5,FALSE)),"",VLOOKUP($B36,'１受講者一覧'!$C$18:$Z$167,5,FALSE))</f>
        <v/>
      </c>
      <c r="D36" s="56" t="str">
        <f>IF(ISERROR(VLOOKUP($B36,'１受講者一覧'!$C$18:$Z$167,7,FALSE)),"",VLOOKUP($B36,'１受講者一覧'!$C$18:$Z$167,7,FALSE))</f>
        <v/>
      </c>
      <c r="E36" s="56" t="str">
        <f>IF(ISERROR(VLOOKUP($B36,'１受講者一覧'!$C$18:$Z$167,3,FALSE)),"",VLOOKUP($B36,'１受講者一覧'!$C$18:$Z$167,3,FALSE))</f>
        <v/>
      </c>
      <c r="F36" s="56" t="str">
        <f>IF(ISERROR(VLOOKUP($B36,'１受講者一覧'!$C$18:$Z$167,6,FALSE)),"",VLOOKUP($B36,'１受講者一覧'!$C$18:$Z$167,6,FALSE))</f>
        <v/>
      </c>
      <c r="G36" s="57" t="str">
        <f>IF(ISERROR(VLOOKUP($B36,'１受講者一覧'!$C$18:$Z$167,4,FALSE)),"",VLOOKUP($B36,'１受講者一覧'!$C$18:$Z$167,4,FALSE))</f>
        <v/>
      </c>
      <c r="H36" s="56" t="str">
        <f t="shared" si="0"/>
        <v/>
      </c>
      <c r="I36" s="56"/>
      <c r="J36" s="56"/>
      <c r="K36" s="56"/>
      <c r="L36" s="57"/>
      <c r="M36" s="56"/>
      <c r="N36" s="56"/>
      <c r="O36" s="56" t="str">
        <f t="shared" si="1"/>
        <v/>
      </c>
      <c r="P36" s="56"/>
      <c r="Q36" s="57"/>
      <c r="R36" s="56" t="str">
        <f t="shared" si="2"/>
        <v/>
      </c>
      <c r="S36" s="56" t="str">
        <f t="shared" si="2"/>
        <v/>
      </c>
      <c r="T36" s="56"/>
      <c r="U36" s="56"/>
      <c r="V36" s="56" t="str">
        <f t="shared" si="3"/>
        <v/>
      </c>
    </row>
    <row r="37" spans="2:22" ht="30" customHeight="1" x14ac:dyDescent="0.15">
      <c r="B37" s="55">
        <f t="shared" si="4"/>
        <v>34</v>
      </c>
      <c r="C37" s="56" t="str">
        <f>IF(ISERROR(VLOOKUP($B37,'１受講者一覧'!$C$18:$Z$167,5,FALSE)),"",VLOOKUP($B37,'１受講者一覧'!$C$18:$Z$167,5,FALSE))</f>
        <v/>
      </c>
      <c r="D37" s="56" t="str">
        <f>IF(ISERROR(VLOOKUP($B37,'１受講者一覧'!$C$18:$Z$167,7,FALSE)),"",VLOOKUP($B37,'１受講者一覧'!$C$18:$Z$167,7,FALSE))</f>
        <v/>
      </c>
      <c r="E37" s="56" t="str">
        <f>IF(ISERROR(VLOOKUP($B37,'１受講者一覧'!$C$18:$Z$167,3,FALSE)),"",VLOOKUP($B37,'１受講者一覧'!$C$18:$Z$167,3,FALSE))</f>
        <v/>
      </c>
      <c r="F37" s="56" t="str">
        <f>IF(ISERROR(VLOOKUP($B37,'１受講者一覧'!$C$18:$Z$167,6,FALSE)),"",VLOOKUP($B37,'１受講者一覧'!$C$18:$Z$167,6,FALSE))</f>
        <v/>
      </c>
      <c r="G37" s="57" t="str">
        <f>IF(ISERROR(VLOOKUP($B37,'１受講者一覧'!$C$18:$Z$167,4,FALSE)),"",VLOOKUP($B37,'１受講者一覧'!$C$18:$Z$167,4,FALSE))</f>
        <v/>
      </c>
      <c r="H37" s="56" t="str">
        <f t="shared" si="0"/>
        <v/>
      </c>
      <c r="I37" s="56"/>
      <c r="J37" s="56"/>
      <c r="K37" s="56"/>
      <c r="L37" s="57"/>
      <c r="M37" s="56"/>
      <c r="N37" s="56"/>
      <c r="O37" s="56" t="str">
        <f t="shared" si="1"/>
        <v/>
      </c>
      <c r="P37" s="56"/>
      <c r="Q37" s="57"/>
      <c r="R37" s="56" t="str">
        <f t="shared" ref="R37:S68" si="5">IF($C37="","","***")</f>
        <v/>
      </c>
      <c r="S37" s="56" t="str">
        <f t="shared" si="5"/>
        <v/>
      </c>
      <c r="T37" s="56"/>
      <c r="U37" s="56"/>
      <c r="V37" s="56" t="str">
        <f t="shared" si="3"/>
        <v/>
      </c>
    </row>
    <row r="38" spans="2:22" ht="30" customHeight="1" x14ac:dyDescent="0.15">
      <c r="B38" s="55">
        <f t="shared" si="4"/>
        <v>35</v>
      </c>
      <c r="C38" s="56" t="str">
        <f>IF(ISERROR(VLOOKUP($B38,'１受講者一覧'!$C$18:$Z$167,5,FALSE)),"",VLOOKUP($B38,'１受講者一覧'!$C$18:$Z$167,5,FALSE))</f>
        <v/>
      </c>
      <c r="D38" s="56" t="str">
        <f>IF(ISERROR(VLOOKUP($B38,'１受講者一覧'!$C$18:$Z$167,7,FALSE)),"",VLOOKUP($B38,'１受講者一覧'!$C$18:$Z$167,7,FALSE))</f>
        <v/>
      </c>
      <c r="E38" s="56" t="str">
        <f>IF(ISERROR(VLOOKUP($B38,'１受講者一覧'!$C$18:$Z$167,3,FALSE)),"",VLOOKUP($B38,'１受講者一覧'!$C$18:$Z$167,3,FALSE))</f>
        <v/>
      </c>
      <c r="F38" s="56" t="str">
        <f>IF(ISERROR(VLOOKUP($B38,'１受講者一覧'!$C$18:$Z$167,6,FALSE)),"",VLOOKUP($B38,'１受講者一覧'!$C$18:$Z$167,6,FALSE))</f>
        <v/>
      </c>
      <c r="G38" s="57" t="str">
        <f>IF(ISERROR(VLOOKUP($B38,'１受講者一覧'!$C$18:$Z$167,4,FALSE)),"",VLOOKUP($B38,'１受講者一覧'!$C$18:$Z$167,4,FALSE))</f>
        <v/>
      </c>
      <c r="H38" s="56" t="str">
        <f t="shared" si="0"/>
        <v/>
      </c>
      <c r="I38" s="56"/>
      <c r="J38" s="56"/>
      <c r="K38" s="56"/>
      <c r="L38" s="57"/>
      <c r="M38" s="56"/>
      <c r="N38" s="56"/>
      <c r="O38" s="56" t="str">
        <f t="shared" si="1"/>
        <v/>
      </c>
      <c r="P38" s="56"/>
      <c r="Q38" s="57"/>
      <c r="R38" s="56" t="str">
        <f t="shared" si="5"/>
        <v/>
      </c>
      <c r="S38" s="56" t="str">
        <f t="shared" si="5"/>
        <v/>
      </c>
      <c r="T38" s="56"/>
      <c r="U38" s="56"/>
      <c r="V38" s="56" t="str">
        <f t="shared" si="3"/>
        <v/>
      </c>
    </row>
    <row r="39" spans="2:22" ht="30" customHeight="1" x14ac:dyDescent="0.15">
      <c r="B39" s="61">
        <f t="shared" si="4"/>
        <v>36</v>
      </c>
      <c r="C39" s="62" t="str">
        <f>IF(ISERROR(VLOOKUP($B39,'１受講者一覧'!$C$18:$Z$167,5,FALSE)),"",VLOOKUP($B39,'１受講者一覧'!$C$18:$Z$167,5,FALSE))</f>
        <v/>
      </c>
      <c r="D39" s="62" t="str">
        <f>IF(ISERROR(VLOOKUP($B39,'１受講者一覧'!$C$18:$Z$167,7,FALSE)),"",VLOOKUP($B39,'１受講者一覧'!$C$18:$Z$167,7,FALSE))</f>
        <v/>
      </c>
      <c r="E39" s="62" t="str">
        <f>IF(ISERROR(VLOOKUP($B39,'１受講者一覧'!$C$18:$Z$167,3,FALSE)),"",VLOOKUP($B39,'１受講者一覧'!$C$18:$Z$167,3,FALSE))</f>
        <v/>
      </c>
      <c r="F39" s="62" t="str">
        <f>IF(ISERROR(VLOOKUP($B39,'１受講者一覧'!$C$18:$Z$167,6,FALSE)),"",VLOOKUP($B39,'１受講者一覧'!$C$18:$Z$167,6,FALSE))</f>
        <v/>
      </c>
      <c r="G39" s="63" t="str">
        <f>IF(ISERROR(VLOOKUP($B39,'１受講者一覧'!$C$18:$Z$167,4,FALSE)),"",VLOOKUP($B39,'１受講者一覧'!$C$18:$Z$167,4,FALSE))</f>
        <v/>
      </c>
      <c r="H39" s="62" t="str">
        <f t="shared" si="0"/>
        <v/>
      </c>
      <c r="I39" s="62"/>
      <c r="J39" s="62"/>
      <c r="K39" s="62"/>
      <c r="L39" s="63"/>
      <c r="M39" s="62"/>
      <c r="N39" s="62"/>
      <c r="O39" s="62" t="str">
        <f t="shared" si="1"/>
        <v/>
      </c>
      <c r="P39" s="62"/>
      <c r="Q39" s="63"/>
      <c r="R39" s="62" t="str">
        <f t="shared" si="5"/>
        <v/>
      </c>
      <c r="S39" s="62" t="str">
        <f t="shared" si="5"/>
        <v/>
      </c>
      <c r="T39" s="62"/>
      <c r="U39" s="62"/>
      <c r="V39" s="62" t="str">
        <f t="shared" si="3"/>
        <v/>
      </c>
    </row>
    <row r="40" spans="2:22" ht="30" customHeight="1" x14ac:dyDescent="0.15">
      <c r="B40" s="55">
        <f t="shared" si="4"/>
        <v>37</v>
      </c>
      <c r="C40" s="56" t="str">
        <f>IF(ISERROR(VLOOKUP($B40,'１受講者一覧'!$C$18:$Z$167,5,FALSE)),"",VLOOKUP($B40,'１受講者一覧'!$C$18:$Z$167,5,FALSE))</f>
        <v/>
      </c>
      <c r="D40" s="56" t="str">
        <f>IF(ISERROR(VLOOKUP($B40,'１受講者一覧'!$C$18:$Z$167,7,FALSE)),"",VLOOKUP($B40,'１受講者一覧'!$C$18:$Z$167,7,FALSE))</f>
        <v/>
      </c>
      <c r="E40" s="56" t="str">
        <f>IF(ISERROR(VLOOKUP($B40,'１受講者一覧'!$C$18:$Z$167,3,FALSE)),"",VLOOKUP($B40,'１受講者一覧'!$C$18:$Z$167,3,FALSE))</f>
        <v/>
      </c>
      <c r="F40" s="56" t="str">
        <f>IF(ISERROR(VLOOKUP($B40,'１受講者一覧'!$C$18:$Z$167,6,FALSE)),"",VLOOKUP($B40,'１受講者一覧'!$C$18:$Z$167,6,FALSE))</f>
        <v/>
      </c>
      <c r="G40" s="57" t="str">
        <f>IF(ISERROR(VLOOKUP($B40,'１受講者一覧'!$C$18:$Z$167,4,FALSE)),"",VLOOKUP($B40,'１受講者一覧'!$C$18:$Z$167,4,FALSE))</f>
        <v/>
      </c>
      <c r="H40" s="56" t="str">
        <f t="shared" si="0"/>
        <v/>
      </c>
      <c r="I40" s="56"/>
      <c r="J40" s="56"/>
      <c r="K40" s="56"/>
      <c r="L40" s="57"/>
      <c r="M40" s="56"/>
      <c r="N40" s="56"/>
      <c r="O40" s="56" t="str">
        <f t="shared" si="1"/>
        <v/>
      </c>
      <c r="P40" s="56"/>
      <c r="Q40" s="57"/>
      <c r="R40" s="56" t="str">
        <f t="shared" si="5"/>
        <v/>
      </c>
      <c r="S40" s="56" t="str">
        <f t="shared" si="5"/>
        <v/>
      </c>
      <c r="T40" s="56"/>
      <c r="U40" s="56"/>
      <c r="V40" s="56" t="str">
        <f t="shared" si="3"/>
        <v/>
      </c>
    </row>
    <row r="41" spans="2:22" ht="30" customHeight="1" x14ac:dyDescent="0.15">
      <c r="B41" s="55">
        <f t="shared" si="4"/>
        <v>38</v>
      </c>
      <c r="C41" s="56" t="str">
        <f>IF(ISERROR(VLOOKUP($B41,'１受講者一覧'!$C$18:$Z$167,5,FALSE)),"",VLOOKUP($B41,'１受講者一覧'!$C$18:$Z$167,5,FALSE))</f>
        <v/>
      </c>
      <c r="D41" s="56" t="str">
        <f>IF(ISERROR(VLOOKUP($B41,'１受講者一覧'!$C$18:$Z$167,7,FALSE)),"",VLOOKUP($B41,'１受講者一覧'!$C$18:$Z$167,7,FALSE))</f>
        <v/>
      </c>
      <c r="E41" s="56" t="str">
        <f>IF(ISERROR(VLOOKUP($B41,'１受講者一覧'!$C$18:$Z$167,3,FALSE)),"",VLOOKUP($B41,'１受講者一覧'!$C$18:$Z$167,3,FALSE))</f>
        <v/>
      </c>
      <c r="F41" s="56" t="str">
        <f>IF(ISERROR(VLOOKUP($B41,'１受講者一覧'!$C$18:$Z$167,6,FALSE)),"",VLOOKUP($B41,'１受講者一覧'!$C$18:$Z$167,6,FALSE))</f>
        <v/>
      </c>
      <c r="G41" s="57" t="str">
        <f>IF(ISERROR(VLOOKUP($B41,'１受講者一覧'!$C$18:$Z$167,4,FALSE)),"",VLOOKUP($B41,'１受講者一覧'!$C$18:$Z$167,4,FALSE))</f>
        <v/>
      </c>
      <c r="H41" s="56" t="str">
        <f t="shared" si="0"/>
        <v/>
      </c>
      <c r="I41" s="56"/>
      <c r="J41" s="56"/>
      <c r="K41" s="56"/>
      <c r="L41" s="57"/>
      <c r="M41" s="56"/>
      <c r="N41" s="56"/>
      <c r="O41" s="56" t="str">
        <f t="shared" si="1"/>
        <v/>
      </c>
      <c r="P41" s="56"/>
      <c r="Q41" s="57"/>
      <c r="R41" s="56" t="str">
        <f t="shared" si="5"/>
        <v/>
      </c>
      <c r="S41" s="56" t="str">
        <f t="shared" si="5"/>
        <v/>
      </c>
      <c r="T41" s="56"/>
      <c r="U41" s="56"/>
      <c r="V41" s="56" t="str">
        <f t="shared" si="3"/>
        <v/>
      </c>
    </row>
    <row r="42" spans="2:22" ht="30" customHeight="1" x14ac:dyDescent="0.15">
      <c r="B42" s="55">
        <f t="shared" si="4"/>
        <v>39</v>
      </c>
      <c r="C42" s="56" t="str">
        <f>IF(ISERROR(VLOOKUP($B42,'１受講者一覧'!$C$18:$Z$167,5,FALSE)),"",VLOOKUP($B42,'１受講者一覧'!$C$18:$Z$167,5,FALSE))</f>
        <v/>
      </c>
      <c r="D42" s="56" t="str">
        <f>IF(ISERROR(VLOOKUP($B42,'１受講者一覧'!$C$18:$Z$167,7,FALSE)),"",VLOOKUP($B42,'１受講者一覧'!$C$18:$Z$167,7,FALSE))</f>
        <v/>
      </c>
      <c r="E42" s="56" t="str">
        <f>IF(ISERROR(VLOOKUP($B42,'１受講者一覧'!$C$18:$Z$167,3,FALSE)),"",VLOOKUP($B42,'１受講者一覧'!$C$18:$Z$167,3,FALSE))</f>
        <v/>
      </c>
      <c r="F42" s="56" t="str">
        <f>IF(ISERROR(VLOOKUP($B42,'１受講者一覧'!$C$18:$Z$167,6,FALSE)),"",VLOOKUP($B42,'１受講者一覧'!$C$18:$Z$167,6,FALSE))</f>
        <v/>
      </c>
      <c r="G42" s="57" t="str">
        <f>IF(ISERROR(VLOOKUP($B42,'１受講者一覧'!$C$18:$Z$167,4,FALSE)),"",VLOOKUP($B42,'１受講者一覧'!$C$18:$Z$167,4,FALSE))</f>
        <v/>
      </c>
      <c r="H42" s="56" t="str">
        <f t="shared" si="0"/>
        <v/>
      </c>
      <c r="I42" s="56"/>
      <c r="J42" s="56"/>
      <c r="K42" s="56"/>
      <c r="L42" s="57"/>
      <c r="M42" s="56"/>
      <c r="N42" s="56"/>
      <c r="O42" s="56" t="str">
        <f t="shared" si="1"/>
        <v/>
      </c>
      <c r="P42" s="56"/>
      <c r="Q42" s="57"/>
      <c r="R42" s="56" t="str">
        <f t="shared" si="5"/>
        <v/>
      </c>
      <c r="S42" s="56" t="str">
        <f t="shared" si="5"/>
        <v/>
      </c>
      <c r="T42" s="56"/>
      <c r="U42" s="56"/>
      <c r="V42" s="56" t="str">
        <f t="shared" si="3"/>
        <v/>
      </c>
    </row>
    <row r="43" spans="2:22" ht="30" customHeight="1" x14ac:dyDescent="0.15">
      <c r="B43" s="64">
        <f t="shared" si="4"/>
        <v>40</v>
      </c>
      <c r="C43" s="65" t="str">
        <f>IF(ISERROR(VLOOKUP($B43,'１受講者一覧'!$C$18:$Z$167,5,FALSE)),"",VLOOKUP($B43,'１受講者一覧'!$C$18:$Z$167,5,FALSE))</f>
        <v/>
      </c>
      <c r="D43" s="65" t="str">
        <f>IF(ISERROR(VLOOKUP($B43,'１受講者一覧'!$C$18:$Z$167,7,FALSE)),"",VLOOKUP($B43,'１受講者一覧'!$C$18:$Z$167,7,FALSE))</f>
        <v/>
      </c>
      <c r="E43" s="65" t="str">
        <f>IF(ISERROR(VLOOKUP($B43,'１受講者一覧'!$C$18:$Z$167,3,FALSE)),"",VLOOKUP($B43,'１受講者一覧'!$C$18:$Z$167,3,FALSE))</f>
        <v/>
      </c>
      <c r="F43" s="65" t="str">
        <f>IF(ISERROR(VLOOKUP($B43,'１受講者一覧'!$C$18:$Z$167,6,FALSE)),"",VLOOKUP($B43,'１受講者一覧'!$C$18:$Z$167,6,FALSE))</f>
        <v/>
      </c>
      <c r="G43" s="66" t="str">
        <f>IF(ISERROR(VLOOKUP($B43,'１受講者一覧'!$C$18:$Z$167,4,FALSE)),"",VLOOKUP($B43,'１受講者一覧'!$C$18:$Z$167,4,FALSE))</f>
        <v/>
      </c>
      <c r="H43" s="65" t="str">
        <f t="shared" si="0"/>
        <v/>
      </c>
      <c r="I43" s="65"/>
      <c r="J43" s="65"/>
      <c r="K43" s="65"/>
      <c r="L43" s="66"/>
      <c r="M43" s="65"/>
      <c r="N43" s="65"/>
      <c r="O43" s="65" t="str">
        <f t="shared" si="1"/>
        <v/>
      </c>
      <c r="P43" s="65"/>
      <c r="Q43" s="66"/>
      <c r="R43" s="65" t="str">
        <f t="shared" si="5"/>
        <v/>
      </c>
      <c r="S43" s="65" t="str">
        <f t="shared" si="5"/>
        <v/>
      </c>
      <c r="T43" s="65"/>
      <c r="U43" s="65"/>
      <c r="V43" s="65" t="str">
        <f t="shared" si="3"/>
        <v/>
      </c>
    </row>
    <row r="44" spans="2:22" ht="30" customHeight="1" x14ac:dyDescent="0.15">
      <c r="B44" s="55">
        <f t="shared" si="4"/>
        <v>41</v>
      </c>
      <c r="C44" s="56" t="str">
        <f>IF(ISERROR(VLOOKUP($B44,'１受講者一覧'!$C$18:$Z$167,5,FALSE)),"",VLOOKUP($B44,'１受講者一覧'!$C$18:$Z$167,5,FALSE))</f>
        <v/>
      </c>
      <c r="D44" s="56" t="str">
        <f>IF(ISERROR(VLOOKUP($B44,'１受講者一覧'!$C$18:$Z$167,7,FALSE)),"",VLOOKUP($B44,'１受講者一覧'!$C$18:$Z$167,7,FALSE))</f>
        <v/>
      </c>
      <c r="E44" s="56" t="str">
        <f>IF(ISERROR(VLOOKUP($B44,'１受講者一覧'!$C$18:$Z$167,3,FALSE)),"",VLOOKUP($B44,'１受講者一覧'!$C$18:$Z$167,3,FALSE))</f>
        <v/>
      </c>
      <c r="F44" s="56" t="str">
        <f>IF(ISERROR(VLOOKUP($B44,'１受講者一覧'!$C$18:$Z$167,6,FALSE)),"",VLOOKUP($B44,'１受講者一覧'!$C$18:$Z$167,6,FALSE))</f>
        <v/>
      </c>
      <c r="G44" s="57" t="str">
        <f>IF(ISERROR(VLOOKUP($B44,'１受講者一覧'!$C$18:$Z$167,4,FALSE)),"",VLOOKUP($B44,'１受講者一覧'!$C$18:$Z$167,4,FALSE))</f>
        <v/>
      </c>
      <c r="H44" s="56" t="str">
        <f t="shared" si="0"/>
        <v/>
      </c>
      <c r="I44" s="56"/>
      <c r="J44" s="56"/>
      <c r="K44" s="56"/>
      <c r="L44" s="57"/>
      <c r="M44" s="56"/>
      <c r="N44" s="56"/>
      <c r="O44" s="56" t="str">
        <f t="shared" si="1"/>
        <v/>
      </c>
      <c r="P44" s="56"/>
      <c r="Q44" s="57"/>
      <c r="R44" s="56" t="str">
        <f t="shared" si="5"/>
        <v/>
      </c>
      <c r="S44" s="56" t="str">
        <f t="shared" si="5"/>
        <v/>
      </c>
      <c r="T44" s="56"/>
      <c r="U44" s="56"/>
      <c r="V44" s="56" t="str">
        <f t="shared" si="3"/>
        <v/>
      </c>
    </row>
    <row r="45" spans="2:22" ht="30" customHeight="1" x14ac:dyDescent="0.15">
      <c r="B45" s="55">
        <f t="shared" si="4"/>
        <v>42</v>
      </c>
      <c r="C45" s="56" t="str">
        <f>IF(ISERROR(VLOOKUP($B45,'１受講者一覧'!$C$18:$Z$167,5,FALSE)),"",VLOOKUP($B45,'１受講者一覧'!$C$18:$Z$167,5,FALSE))</f>
        <v/>
      </c>
      <c r="D45" s="56" t="str">
        <f>IF(ISERROR(VLOOKUP($B45,'１受講者一覧'!$C$18:$Z$167,7,FALSE)),"",VLOOKUP($B45,'１受講者一覧'!$C$18:$Z$167,7,FALSE))</f>
        <v/>
      </c>
      <c r="E45" s="56" t="str">
        <f>IF(ISERROR(VLOOKUP($B45,'１受講者一覧'!$C$18:$Z$167,3,FALSE)),"",VLOOKUP($B45,'１受講者一覧'!$C$18:$Z$167,3,FALSE))</f>
        <v/>
      </c>
      <c r="F45" s="56" t="str">
        <f>IF(ISERROR(VLOOKUP($B45,'１受講者一覧'!$C$18:$Z$167,6,FALSE)),"",VLOOKUP($B45,'１受講者一覧'!$C$18:$Z$167,6,FALSE))</f>
        <v/>
      </c>
      <c r="G45" s="57" t="str">
        <f>IF(ISERROR(VLOOKUP($B45,'１受講者一覧'!$C$18:$Z$167,4,FALSE)),"",VLOOKUP($B45,'１受講者一覧'!$C$18:$Z$167,4,FALSE))</f>
        <v/>
      </c>
      <c r="H45" s="56" t="str">
        <f t="shared" si="0"/>
        <v/>
      </c>
      <c r="I45" s="56"/>
      <c r="J45" s="56"/>
      <c r="K45" s="56"/>
      <c r="L45" s="57"/>
      <c r="M45" s="56"/>
      <c r="N45" s="56"/>
      <c r="O45" s="56" t="str">
        <f t="shared" si="1"/>
        <v/>
      </c>
      <c r="P45" s="56"/>
      <c r="Q45" s="57"/>
      <c r="R45" s="56" t="str">
        <f t="shared" si="5"/>
        <v/>
      </c>
      <c r="S45" s="56" t="str">
        <f t="shared" si="5"/>
        <v/>
      </c>
      <c r="T45" s="56"/>
      <c r="U45" s="56"/>
      <c r="V45" s="56" t="str">
        <f t="shared" si="3"/>
        <v/>
      </c>
    </row>
    <row r="46" spans="2:22" ht="30" customHeight="1" x14ac:dyDescent="0.15">
      <c r="B46" s="55">
        <f t="shared" si="4"/>
        <v>43</v>
      </c>
      <c r="C46" s="56" t="str">
        <f>IF(ISERROR(VLOOKUP($B46,'１受講者一覧'!$C$18:$Z$167,5,FALSE)),"",VLOOKUP($B46,'１受講者一覧'!$C$18:$Z$167,5,FALSE))</f>
        <v/>
      </c>
      <c r="D46" s="56" t="str">
        <f>IF(ISERROR(VLOOKUP($B46,'１受講者一覧'!$C$18:$Z$167,7,FALSE)),"",VLOOKUP($B46,'１受講者一覧'!$C$18:$Z$167,7,FALSE))</f>
        <v/>
      </c>
      <c r="E46" s="56" t="str">
        <f>IF(ISERROR(VLOOKUP($B46,'１受講者一覧'!$C$18:$Z$167,3,FALSE)),"",VLOOKUP($B46,'１受講者一覧'!$C$18:$Z$167,3,FALSE))</f>
        <v/>
      </c>
      <c r="F46" s="56" t="str">
        <f>IF(ISERROR(VLOOKUP($B46,'１受講者一覧'!$C$18:$Z$167,6,FALSE)),"",VLOOKUP($B46,'１受講者一覧'!$C$18:$Z$167,6,FALSE))</f>
        <v/>
      </c>
      <c r="G46" s="57" t="str">
        <f>IF(ISERROR(VLOOKUP($B46,'１受講者一覧'!$C$18:$Z$167,4,FALSE)),"",VLOOKUP($B46,'１受講者一覧'!$C$18:$Z$167,4,FALSE))</f>
        <v/>
      </c>
      <c r="H46" s="56" t="str">
        <f t="shared" si="0"/>
        <v/>
      </c>
      <c r="I46" s="56"/>
      <c r="J46" s="56"/>
      <c r="K46" s="56"/>
      <c r="L46" s="57"/>
      <c r="M46" s="56"/>
      <c r="N46" s="56"/>
      <c r="O46" s="56" t="str">
        <f t="shared" si="1"/>
        <v/>
      </c>
      <c r="P46" s="56"/>
      <c r="Q46" s="57"/>
      <c r="R46" s="56" t="str">
        <f t="shared" si="5"/>
        <v/>
      </c>
      <c r="S46" s="56" t="str">
        <f t="shared" si="5"/>
        <v/>
      </c>
      <c r="T46" s="56"/>
      <c r="U46" s="56"/>
      <c r="V46" s="56" t="str">
        <f t="shared" si="3"/>
        <v/>
      </c>
    </row>
    <row r="47" spans="2:22" ht="30" customHeight="1" x14ac:dyDescent="0.15">
      <c r="B47" s="55">
        <f t="shared" si="4"/>
        <v>44</v>
      </c>
      <c r="C47" s="56" t="str">
        <f>IF(ISERROR(VLOOKUP($B47,'１受講者一覧'!$C$18:$Z$167,5,FALSE)),"",VLOOKUP($B47,'１受講者一覧'!$C$18:$Z$167,5,FALSE))</f>
        <v/>
      </c>
      <c r="D47" s="56" t="str">
        <f>IF(ISERROR(VLOOKUP($B47,'１受講者一覧'!$C$18:$Z$167,7,FALSE)),"",VLOOKUP($B47,'１受講者一覧'!$C$18:$Z$167,7,FALSE))</f>
        <v/>
      </c>
      <c r="E47" s="56" t="str">
        <f>IF(ISERROR(VLOOKUP($B47,'１受講者一覧'!$C$18:$Z$167,3,FALSE)),"",VLOOKUP($B47,'１受講者一覧'!$C$18:$Z$167,3,FALSE))</f>
        <v/>
      </c>
      <c r="F47" s="56" t="str">
        <f>IF(ISERROR(VLOOKUP($B47,'１受講者一覧'!$C$18:$Z$167,6,FALSE)),"",VLOOKUP($B47,'１受講者一覧'!$C$18:$Z$167,6,FALSE))</f>
        <v/>
      </c>
      <c r="G47" s="57" t="str">
        <f>IF(ISERROR(VLOOKUP($B47,'１受講者一覧'!$C$18:$Z$167,4,FALSE)),"",VLOOKUP($B47,'１受講者一覧'!$C$18:$Z$167,4,FALSE))</f>
        <v/>
      </c>
      <c r="H47" s="56" t="str">
        <f t="shared" si="0"/>
        <v/>
      </c>
      <c r="I47" s="56"/>
      <c r="J47" s="56"/>
      <c r="K47" s="56"/>
      <c r="L47" s="57"/>
      <c r="M47" s="56"/>
      <c r="N47" s="56"/>
      <c r="O47" s="56" t="str">
        <f t="shared" si="1"/>
        <v/>
      </c>
      <c r="P47" s="56"/>
      <c r="Q47" s="57"/>
      <c r="R47" s="56" t="str">
        <f t="shared" si="5"/>
        <v/>
      </c>
      <c r="S47" s="56" t="str">
        <f t="shared" si="5"/>
        <v/>
      </c>
      <c r="T47" s="56"/>
      <c r="U47" s="56"/>
      <c r="V47" s="56" t="str">
        <f t="shared" si="3"/>
        <v/>
      </c>
    </row>
    <row r="48" spans="2:22" ht="30" customHeight="1" x14ac:dyDescent="0.15">
      <c r="B48" s="55">
        <f t="shared" si="4"/>
        <v>45</v>
      </c>
      <c r="C48" s="56" t="str">
        <f>IF(ISERROR(VLOOKUP($B48,'１受講者一覧'!$C$18:$Z$167,5,FALSE)),"",VLOOKUP($B48,'１受講者一覧'!$C$18:$Z$167,5,FALSE))</f>
        <v/>
      </c>
      <c r="D48" s="56" t="str">
        <f>IF(ISERROR(VLOOKUP($B48,'１受講者一覧'!$C$18:$Z$167,7,FALSE)),"",VLOOKUP($B48,'１受講者一覧'!$C$18:$Z$167,7,FALSE))</f>
        <v/>
      </c>
      <c r="E48" s="56" t="str">
        <f>IF(ISERROR(VLOOKUP($B48,'１受講者一覧'!$C$18:$Z$167,3,FALSE)),"",VLOOKUP($B48,'１受講者一覧'!$C$18:$Z$167,3,FALSE))</f>
        <v/>
      </c>
      <c r="F48" s="56" t="str">
        <f>IF(ISERROR(VLOOKUP($B48,'１受講者一覧'!$C$18:$Z$167,6,FALSE)),"",VLOOKUP($B48,'１受講者一覧'!$C$18:$Z$167,6,FALSE))</f>
        <v/>
      </c>
      <c r="G48" s="57" t="str">
        <f>IF(ISERROR(VLOOKUP($B48,'１受講者一覧'!$C$18:$Z$167,4,FALSE)),"",VLOOKUP($B48,'１受講者一覧'!$C$18:$Z$167,4,FALSE))</f>
        <v/>
      </c>
      <c r="H48" s="56" t="str">
        <f t="shared" si="0"/>
        <v/>
      </c>
      <c r="I48" s="56"/>
      <c r="J48" s="56"/>
      <c r="K48" s="56"/>
      <c r="L48" s="57"/>
      <c r="M48" s="56"/>
      <c r="N48" s="56"/>
      <c r="O48" s="56" t="str">
        <f t="shared" si="1"/>
        <v/>
      </c>
      <c r="P48" s="56"/>
      <c r="Q48" s="57"/>
      <c r="R48" s="56" t="str">
        <f t="shared" si="5"/>
        <v/>
      </c>
      <c r="S48" s="56" t="str">
        <f t="shared" si="5"/>
        <v/>
      </c>
      <c r="T48" s="56"/>
      <c r="U48" s="56"/>
      <c r="V48" s="56" t="str">
        <f t="shared" si="3"/>
        <v/>
      </c>
    </row>
    <row r="49" spans="2:22" ht="30" customHeight="1" x14ac:dyDescent="0.15">
      <c r="B49" s="61">
        <f t="shared" si="4"/>
        <v>46</v>
      </c>
      <c r="C49" s="62" t="str">
        <f>IF(ISERROR(VLOOKUP($B49,'１受講者一覧'!$C$18:$Z$167,5,FALSE)),"",VLOOKUP($B49,'１受講者一覧'!$C$18:$Z$167,5,FALSE))</f>
        <v/>
      </c>
      <c r="D49" s="62" t="str">
        <f>IF(ISERROR(VLOOKUP($B49,'１受講者一覧'!$C$18:$Z$167,7,FALSE)),"",VLOOKUP($B49,'１受講者一覧'!$C$18:$Z$167,7,FALSE))</f>
        <v/>
      </c>
      <c r="E49" s="62" t="str">
        <f>IF(ISERROR(VLOOKUP($B49,'１受講者一覧'!$C$18:$Z$167,3,FALSE)),"",VLOOKUP($B49,'１受講者一覧'!$C$18:$Z$167,3,FALSE))</f>
        <v/>
      </c>
      <c r="F49" s="62" t="str">
        <f>IF(ISERROR(VLOOKUP($B49,'１受講者一覧'!$C$18:$Z$167,6,FALSE)),"",VLOOKUP($B49,'１受講者一覧'!$C$18:$Z$167,6,FALSE))</f>
        <v/>
      </c>
      <c r="G49" s="63" t="str">
        <f>IF(ISERROR(VLOOKUP($B49,'１受講者一覧'!$C$18:$Z$167,4,FALSE)),"",VLOOKUP($B49,'１受講者一覧'!$C$18:$Z$167,4,FALSE))</f>
        <v/>
      </c>
      <c r="H49" s="62" t="str">
        <f t="shared" si="0"/>
        <v/>
      </c>
      <c r="I49" s="62"/>
      <c r="J49" s="62"/>
      <c r="K49" s="62"/>
      <c r="L49" s="63"/>
      <c r="M49" s="62"/>
      <c r="N49" s="62"/>
      <c r="O49" s="62" t="str">
        <f t="shared" si="1"/>
        <v/>
      </c>
      <c r="P49" s="62"/>
      <c r="Q49" s="63"/>
      <c r="R49" s="62" t="str">
        <f t="shared" si="5"/>
        <v/>
      </c>
      <c r="S49" s="62" t="str">
        <f t="shared" si="5"/>
        <v/>
      </c>
      <c r="T49" s="62"/>
      <c r="U49" s="62"/>
      <c r="V49" s="62" t="str">
        <f t="shared" si="3"/>
        <v/>
      </c>
    </row>
    <row r="50" spans="2:22" ht="30" customHeight="1" x14ac:dyDescent="0.15">
      <c r="B50" s="55">
        <f t="shared" si="4"/>
        <v>47</v>
      </c>
      <c r="C50" s="56" t="str">
        <f>IF(ISERROR(VLOOKUP($B50,'１受講者一覧'!$C$18:$Z$167,5,FALSE)),"",VLOOKUP($B50,'１受講者一覧'!$C$18:$Z$167,5,FALSE))</f>
        <v/>
      </c>
      <c r="D50" s="56" t="str">
        <f>IF(ISERROR(VLOOKUP($B50,'１受講者一覧'!$C$18:$Z$167,7,FALSE)),"",VLOOKUP($B50,'１受講者一覧'!$C$18:$Z$167,7,FALSE))</f>
        <v/>
      </c>
      <c r="E50" s="56" t="str">
        <f>IF(ISERROR(VLOOKUP($B50,'１受講者一覧'!$C$18:$Z$167,3,FALSE)),"",VLOOKUP($B50,'１受講者一覧'!$C$18:$Z$167,3,FALSE))</f>
        <v/>
      </c>
      <c r="F50" s="56" t="str">
        <f>IF(ISERROR(VLOOKUP($B50,'１受講者一覧'!$C$18:$Z$167,6,FALSE)),"",VLOOKUP($B50,'１受講者一覧'!$C$18:$Z$167,6,FALSE))</f>
        <v/>
      </c>
      <c r="G50" s="57" t="str">
        <f>IF(ISERROR(VLOOKUP($B50,'１受講者一覧'!$C$18:$Z$167,4,FALSE)),"",VLOOKUP($B50,'１受講者一覧'!$C$18:$Z$167,4,FALSE))</f>
        <v/>
      </c>
      <c r="H50" s="56" t="str">
        <f t="shared" si="0"/>
        <v/>
      </c>
      <c r="I50" s="56"/>
      <c r="J50" s="56"/>
      <c r="K50" s="56"/>
      <c r="L50" s="57"/>
      <c r="M50" s="56"/>
      <c r="N50" s="56"/>
      <c r="O50" s="56" t="str">
        <f t="shared" si="1"/>
        <v/>
      </c>
      <c r="P50" s="56"/>
      <c r="Q50" s="57"/>
      <c r="R50" s="56" t="str">
        <f t="shared" si="5"/>
        <v/>
      </c>
      <c r="S50" s="56" t="str">
        <f t="shared" si="5"/>
        <v/>
      </c>
      <c r="T50" s="56"/>
      <c r="U50" s="56"/>
      <c r="V50" s="56" t="str">
        <f t="shared" si="3"/>
        <v/>
      </c>
    </row>
    <row r="51" spans="2:22" ht="30" customHeight="1" x14ac:dyDescent="0.15">
      <c r="B51" s="55">
        <f t="shared" si="4"/>
        <v>48</v>
      </c>
      <c r="C51" s="56" t="str">
        <f>IF(ISERROR(VLOOKUP($B51,'１受講者一覧'!$C$18:$Z$167,5,FALSE)),"",VLOOKUP($B51,'１受講者一覧'!$C$18:$Z$167,5,FALSE))</f>
        <v/>
      </c>
      <c r="D51" s="56" t="str">
        <f>IF(ISERROR(VLOOKUP($B51,'１受講者一覧'!$C$18:$Z$167,7,FALSE)),"",VLOOKUP($B51,'１受講者一覧'!$C$18:$Z$167,7,FALSE))</f>
        <v/>
      </c>
      <c r="E51" s="56" t="str">
        <f>IF(ISERROR(VLOOKUP($B51,'１受講者一覧'!$C$18:$Z$167,3,FALSE)),"",VLOOKUP($B51,'１受講者一覧'!$C$18:$Z$167,3,FALSE))</f>
        <v/>
      </c>
      <c r="F51" s="56" t="str">
        <f>IF(ISERROR(VLOOKUP($B51,'１受講者一覧'!$C$18:$Z$167,6,FALSE)),"",VLOOKUP($B51,'１受講者一覧'!$C$18:$Z$167,6,FALSE))</f>
        <v/>
      </c>
      <c r="G51" s="57" t="str">
        <f>IF(ISERROR(VLOOKUP($B51,'１受講者一覧'!$C$18:$Z$167,4,FALSE)),"",VLOOKUP($B51,'１受講者一覧'!$C$18:$Z$167,4,FALSE))</f>
        <v/>
      </c>
      <c r="H51" s="56" t="str">
        <f t="shared" si="0"/>
        <v/>
      </c>
      <c r="I51" s="56"/>
      <c r="J51" s="56"/>
      <c r="K51" s="56"/>
      <c r="L51" s="57"/>
      <c r="M51" s="56"/>
      <c r="N51" s="56"/>
      <c r="O51" s="56" t="str">
        <f t="shared" si="1"/>
        <v/>
      </c>
      <c r="P51" s="56"/>
      <c r="Q51" s="57"/>
      <c r="R51" s="56" t="str">
        <f t="shared" si="5"/>
        <v/>
      </c>
      <c r="S51" s="56" t="str">
        <f t="shared" si="5"/>
        <v/>
      </c>
      <c r="T51" s="56"/>
      <c r="U51" s="56"/>
      <c r="V51" s="56" t="str">
        <f t="shared" si="3"/>
        <v/>
      </c>
    </row>
    <row r="52" spans="2:22" ht="30" customHeight="1" x14ac:dyDescent="0.15">
      <c r="B52" s="55">
        <f t="shared" si="4"/>
        <v>49</v>
      </c>
      <c r="C52" s="56" t="str">
        <f>IF(ISERROR(VLOOKUP($B52,'１受講者一覧'!$C$18:$Z$167,5,FALSE)),"",VLOOKUP($B52,'１受講者一覧'!$C$18:$Z$167,5,FALSE))</f>
        <v/>
      </c>
      <c r="D52" s="56" t="str">
        <f>IF(ISERROR(VLOOKUP($B52,'１受講者一覧'!$C$18:$Z$167,7,FALSE)),"",VLOOKUP($B52,'１受講者一覧'!$C$18:$Z$167,7,FALSE))</f>
        <v/>
      </c>
      <c r="E52" s="56" t="str">
        <f>IF(ISERROR(VLOOKUP($B52,'１受講者一覧'!$C$18:$Z$167,3,FALSE)),"",VLOOKUP($B52,'１受講者一覧'!$C$18:$Z$167,3,FALSE))</f>
        <v/>
      </c>
      <c r="F52" s="56" t="str">
        <f>IF(ISERROR(VLOOKUP($B52,'１受講者一覧'!$C$18:$Z$167,6,FALSE)),"",VLOOKUP($B52,'１受講者一覧'!$C$18:$Z$167,6,FALSE))</f>
        <v/>
      </c>
      <c r="G52" s="57" t="str">
        <f>IF(ISERROR(VLOOKUP($B52,'１受講者一覧'!$C$18:$Z$167,4,FALSE)),"",VLOOKUP($B52,'１受講者一覧'!$C$18:$Z$167,4,FALSE))</f>
        <v/>
      </c>
      <c r="H52" s="56" t="str">
        <f t="shared" si="0"/>
        <v/>
      </c>
      <c r="I52" s="56"/>
      <c r="J52" s="56"/>
      <c r="K52" s="56"/>
      <c r="L52" s="57"/>
      <c r="M52" s="56"/>
      <c r="N52" s="56"/>
      <c r="O52" s="56" t="str">
        <f t="shared" si="1"/>
        <v/>
      </c>
      <c r="P52" s="56"/>
      <c r="Q52" s="57"/>
      <c r="R52" s="56" t="str">
        <f t="shared" si="5"/>
        <v/>
      </c>
      <c r="S52" s="56" t="str">
        <f t="shared" si="5"/>
        <v/>
      </c>
      <c r="T52" s="56"/>
      <c r="U52" s="56"/>
      <c r="V52" s="56" t="str">
        <f t="shared" si="3"/>
        <v/>
      </c>
    </row>
    <row r="53" spans="2:22" ht="30" customHeight="1" x14ac:dyDescent="0.15">
      <c r="B53" s="64">
        <f t="shared" si="4"/>
        <v>50</v>
      </c>
      <c r="C53" s="65" t="str">
        <f>IF(ISERROR(VLOOKUP($B53,'１受講者一覧'!$C$18:$Z$167,5,FALSE)),"",VLOOKUP($B53,'１受講者一覧'!$C$18:$Z$167,5,FALSE))</f>
        <v/>
      </c>
      <c r="D53" s="65" t="str">
        <f>IF(ISERROR(VLOOKUP($B53,'１受講者一覧'!$C$18:$Z$167,7,FALSE)),"",VLOOKUP($B53,'１受講者一覧'!$C$18:$Z$167,7,FALSE))</f>
        <v/>
      </c>
      <c r="E53" s="65" t="str">
        <f>IF(ISERROR(VLOOKUP($B53,'１受講者一覧'!$C$18:$Z$167,3,FALSE)),"",VLOOKUP($B53,'１受講者一覧'!$C$18:$Z$167,3,FALSE))</f>
        <v/>
      </c>
      <c r="F53" s="65" t="str">
        <f>IF(ISERROR(VLOOKUP($B53,'１受講者一覧'!$C$18:$Z$167,6,FALSE)),"",VLOOKUP($B53,'１受講者一覧'!$C$18:$Z$167,6,FALSE))</f>
        <v/>
      </c>
      <c r="G53" s="66" t="str">
        <f>IF(ISERROR(VLOOKUP($B53,'１受講者一覧'!$C$18:$Z$167,4,FALSE)),"",VLOOKUP($B53,'１受講者一覧'!$C$18:$Z$167,4,FALSE))</f>
        <v/>
      </c>
      <c r="H53" s="65" t="str">
        <f t="shared" si="0"/>
        <v/>
      </c>
      <c r="I53" s="65"/>
      <c r="J53" s="65"/>
      <c r="K53" s="65"/>
      <c r="L53" s="66"/>
      <c r="M53" s="65"/>
      <c r="N53" s="65"/>
      <c r="O53" s="65" t="str">
        <f t="shared" si="1"/>
        <v/>
      </c>
      <c r="P53" s="65"/>
      <c r="Q53" s="66"/>
      <c r="R53" s="65" t="str">
        <f t="shared" si="5"/>
        <v/>
      </c>
      <c r="S53" s="65" t="str">
        <f t="shared" si="5"/>
        <v/>
      </c>
      <c r="T53" s="65"/>
      <c r="U53" s="65"/>
      <c r="V53" s="65" t="str">
        <f t="shared" si="3"/>
        <v/>
      </c>
    </row>
    <row r="54" spans="2:22" ht="30" customHeight="1" x14ac:dyDescent="0.15">
      <c r="B54" s="55">
        <f t="shared" si="4"/>
        <v>51</v>
      </c>
      <c r="C54" s="67" t="str">
        <f>IF(ISERROR(VLOOKUP($B54,'１受講者一覧'!$C$18:$Z$167,5,FALSE)),"",VLOOKUP($B54,'１受講者一覧'!$C$18:$Z$167,5,FALSE))</f>
        <v/>
      </c>
      <c r="D54" s="67" t="str">
        <f>IF(ISERROR(VLOOKUP($B54,'１受講者一覧'!$C$18:$Z$167,7,FALSE)),"",VLOOKUP($B54,'１受講者一覧'!$C$18:$Z$167,7,FALSE))</f>
        <v/>
      </c>
      <c r="E54" s="67" t="str">
        <f>IF(ISERROR(VLOOKUP($B54,'１受講者一覧'!$C$18:$Z$167,3,FALSE)),"",VLOOKUP($B54,'１受講者一覧'!$C$18:$Z$167,3,FALSE))</f>
        <v/>
      </c>
      <c r="F54" s="67" t="str">
        <f>IF(ISERROR(VLOOKUP($B54,'１受講者一覧'!$C$18:$Z$167,6,FALSE)),"",VLOOKUP($B54,'１受講者一覧'!$C$18:$Z$167,6,FALSE))</f>
        <v/>
      </c>
      <c r="G54" s="57" t="str">
        <f>IF(ISERROR(VLOOKUP($B54,'１受講者一覧'!$C$18:$Z$167,4,FALSE)),"",VLOOKUP($B54,'１受講者一覧'!$C$18:$Z$167,4,FALSE))</f>
        <v/>
      </c>
      <c r="H54" s="67" t="str">
        <f t="shared" si="0"/>
        <v/>
      </c>
      <c r="I54" s="67"/>
      <c r="J54" s="67"/>
      <c r="K54" s="67"/>
      <c r="L54" s="57"/>
      <c r="M54" s="67"/>
      <c r="N54" s="67"/>
      <c r="O54" s="67" t="str">
        <f t="shared" si="1"/>
        <v/>
      </c>
      <c r="P54" s="67"/>
      <c r="Q54" s="57"/>
      <c r="R54" s="67" t="str">
        <f t="shared" si="5"/>
        <v/>
      </c>
      <c r="S54" s="67" t="str">
        <f t="shared" si="5"/>
        <v/>
      </c>
      <c r="T54" s="67"/>
      <c r="U54" s="67"/>
      <c r="V54" s="56" t="str">
        <f t="shared" si="3"/>
        <v/>
      </c>
    </row>
    <row r="55" spans="2:22" ht="30" customHeight="1" x14ac:dyDescent="0.15">
      <c r="B55" s="55">
        <f t="shared" si="4"/>
        <v>52</v>
      </c>
      <c r="C55" s="67" t="str">
        <f>IF(ISERROR(VLOOKUP($B55,'１受講者一覧'!$C$18:$Z$167,5,FALSE)),"",VLOOKUP($B55,'１受講者一覧'!$C$18:$Z$167,5,FALSE))</f>
        <v/>
      </c>
      <c r="D55" s="67" t="str">
        <f>IF(ISERROR(VLOOKUP($B55,'１受講者一覧'!$C$18:$Z$167,7,FALSE)),"",VLOOKUP($B55,'１受講者一覧'!$C$18:$Z$167,7,FALSE))</f>
        <v/>
      </c>
      <c r="E55" s="67" t="str">
        <f>IF(ISERROR(VLOOKUP($B55,'１受講者一覧'!$C$18:$Z$167,3,FALSE)),"",VLOOKUP($B55,'１受講者一覧'!$C$18:$Z$167,3,FALSE))</f>
        <v/>
      </c>
      <c r="F55" s="67" t="str">
        <f>IF(ISERROR(VLOOKUP($B55,'１受講者一覧'!$C$18:$Z$167,6,FALSE)),"",VLOOKUP($B55,'１受講者一覧'!$C$18:$Z$167,6,FALSE))</f>
        <v/>
      </c>
      <c r="G55" s="57" t="str">
        <f>IF(ISERROR(VLOOKUP($B55,'１受講者一覧'!$C$18:$Z$167,4,FALSE)),"",VLOOKUP($B55,'１受講者一覧'!$C$18:$Z$167,4,FALSE))</f>
        <v/>
      </c>
      <c r="H55" s="67" t="str">
        <f t="shared" si="0"/>
        <v/>
      </c>
      <c r="I55" s="67"/>
      <c r="J55" s="67"/>
      <c r="K55" s="67"/>
      <c r="L55" s="57"/>
      <c r="M55" s="67"/>
      <c r="N55" s="67"/>
      <c r="O55" s="67" t="str">
        <f t="shared" si="1"/>
        <v/>
      </c>
      <c r="P55" s="67"/>
      <c r="Q55" s="57"/>
      <c r="R55" s="67" t="str">
        <f t="shared" si="5"/>
        <v/>
      </c>
      <c r="S55" s="67" t="str">
        <f t="shared" si="5"/>
        <v/>
      </c>
      <c r="T55" s="67"/>
      <c r="U55" s="67"/>
      <c r="V55" s="56" t="str">
        <f t="shared" si="3"/>
        <v/>
      </c>
    </row>
    <row r="56" spans="2:22" ht="30" customHeight="1" x14ac:dyDescent="0.15">
      <c r="B56" s="55">
        <f t="shared" si="4"/>
        <v>53</v>
      </c>
      <c r="C56" s="67" t="str">
        <f>IF(ISERROR(VLOOKUP($B56,'１受講者一覧'!$C$18:$Z$167,5,FALSE)),"",VLOOKUP($B56,'１受講者一覧'!$C$18:$Z$167,5,FALSE))</f>
        <v/>
      </c>
      <c r="D56" s="67" t="str">
        <f>IF(ISERROR(VLOOKUP($B56,'１受講者一覧'!$C$18:$Z$167,7,FALSE)),"",VLOOKUP($B56,'１受講者一覧'!$C$18:$Z$167,7,FALSE))</f>
        <v/>
      </c>
      <c r="E56" s="67" t="str">
        <f>IF(ISERROR(VLOOKUP($B56,'１受講者一覧'!$C$18:$Z$167,3,FALSE)),"",VLOOKUP($B56,'１受講者一覧'!$C$18:$Z$167,3,FALSE))</f>
        <v/>
      </c>
      <c r="F56" s="67" t="str">
        <f>IF(ISERROR(VLOOKUP($B56,'１受講者一覧'!$C$18:$Z$167,6,FALSE)),"",VLOOKUP($B56,'１受講者一覧'!$C$18:$Z$167,6,FALSE))</f>
        <v/>
      </c>
      <c r="G56" s="57" t="str">
        <f>IF(ISERROR(VLOOKUP($B56,'１受講者一覧'!$C$18:$Z$167,4,FALSE)),"",VLOOKUP($B56,'１受講者一覧'!$C$18:$Z$167,4,FALSE))</f>
        <v/>
      </c>
      <c r="H56" s="67" t="str">
        <f t="shared" si="0"/>
        <v/>
      </c>
      <c r="I56" s="67"/>
      <c r="J56" s="67"/>
      <c r="K56" s="67"/>
      <c r="L56" s="57"/>
      <c r="M56" s="67"/>
      <c r="N56" s="67"/>
      <c r="O56" s="67" t="str">
        <f t="shared" si="1"/>
        <v/>
      </c>
      <c r="P56" s="67"/>
      <c r="Q56" s="57"/>
      <c r="R56" s="67" t="str">
        <f t="shared" si="5"/>
        <v/>
      </c>
      <c r="S56" s="67" t="str">
        <f t="shared" si="5"/>
        <v/>
      </c>
      <c r="T56" s="67"/>
      <c r="U56" s="67"/>
      <c r="V56" s="56" t="str">
        <f t="shared" si="3"/>
        <v/>
      </c>
    </row>
    <row r="57" spans="2:22" ht="30" customHeight="1" x14ac:dyDescent="0.15">
      <c r="B57" s="55">
        <f t="shared" si="4"/>
        <v>54</v>
      </c>
      <c r="C57" s="67" t="str">
        <f>IF(ISERROR(VLOOKUP($B57,'１受講者一覧'!$C$18:$Z$167,5,FALSE)),"",VLOOKUP($B57,'１受講者一覧'!$C$18:$Z$167,5,FALSE))</f>
        <v/>
      </c>
      <c r="D57" s="67" t="str">
        <f>IF(ISERROR(VLOOKUP($B57,'１受講者一覧'!$C$18:$Z$167,7,FALSE)),"",VLOOKUP($B57,'１受講者一覧'!$C$18:$Z$167,7,FALSE))</f>
        <v/>
      </c>
      <c r="E57" s="67" t="str">
        <f>IF(ISERROR(VLOOKUP($B57,'１受講者一覧'!$C$18:$Z$167,3,FALSE)),"",VLOOKUP($B57,'１受講者一覧'!$C$18:$Z$167,3,FALSE))</f>
        <v/>
      </c>
      <c r="F57" s="67" t="str">
        <f>IF(ISERROR(VLOOKUP($B57,'１受講者一覧'!$C$18:$Z$167,6,FALSE)),"",VLOOKUP($B57,'１受講者一覧'!$C$18:$Z$167,6,FALSE))</f>
        <v/>
      </c>
      <c r="G57" s="57" t="str">
        <f>IF(ISERROR(VLOOKUP($B57,'１受講者一覧'!$C$18:$Z$167,4,FALSE)),"",VLOOKUP($B57,'１受講者一覧'!$C$18:$Z$167,4,FALSE))</f>
        <v/>
      </c>
      <c r="H57" s="67" t="str">
        <f t="shared" si="0"/>
        <v/>
      </c>
      <c r="I57" s="67"/>
      <c r="J57" s="67"/>
      <c r="K57" s="67"/>
      <c r="L57" s="57"/>
      <c r="M57" s="67"/>
      <c r="N57" s="67"/>
      <c r="O57" s="67" t="str">
        <f t="shared" si="1"/>
        <v/>
      </c>
      <c r="P57" s="67"/>
      <c r="Q57" s="57"/>
      <c r="R57" s="67" t="str">
        <f t="shared" si="5"/>
        <v/>
      </c>
      <c r="S57" s="67" t="str">
        <f t="shared" si="5"/>
        <v/>
      </c>
      <c r="T57" s="67"/>
      <c r="U57" s="67"/>
      <c r="V57" s="56" t="str">
        <f t="shared" si="3"/>
        <v/>
      </c>
    </row>
    <row r="58" spans="2:22" ht="30" customHeight="1" x14ac:dyDescent="0.15">
      <c r="B58" s="55">
        <f t="shared" si="4"/>
        <v>55</v>
      </c>
      <c r="C58" s="67" t="str">
        <f>IF(ISERROR(VLOOKUP($B58,'１受講者一覧'!$C$18:$Z$167,5,FALSE)),"",VLOOKUP($B58,'１受講者一覧'!$C$18:$Z$167,5,FALSE))</f>
        <v/>
      </c>
      <c r="D58" s="67" t="str">
        <f>IF(ISERROR(VLOOKUP($B58,'１受講者一覧'!$C$18:$Z$167,7,FALSE)),"",VLOOKUP($B58,'１受講者一覧'!$C$18:$Z$167,7,FALSE))</f>
        <v/>
      </c>
      <c r="E58" s="67" t="str">
        <f>IF(ISERROR(VLOOKUP($B58,'１受講者一覧'!$C$18:$Z$167,3,FALSE)),"",VLOOKUP($B58,'１受講者一覧'!$C$18:$Z$167,3,FALSE))</f>
        <v/>
      </c>
      <c r="F58" s="67" t="str">
        <f>IF(ISERROR(VLOOKUP($B58,'１受講者一覧'!$C$18:$Z$167,6,FALSE)),"",VLOOKUP($B58,'１受講者一覧'!$C$18:$Z$167,6,FALSE))</f>
        <v/>
      </c>
      <c r="G58" s="57" t="str">
        <f>IF(ISERROR(VLOOKUP($B58,'１受講者一覧'!$C$18:$Z$167,4,FALSE)),"",VLOOKUP($B58,'１受講者一覧'!$C$18:$Z$167,4,FALSE))</f>
        <v/>
      </c>
      <c r="H58" s="67" t="str">
        <f t="shared" si="0"/>
        <v/>
      </c>
      <c r="I58" s="67"/>
      <c r="J58" s="67"/>
      <c r="K58" s="67"/>
      <c r="L58" s="57"/>
      <c r="M58" s="67"/>
      <c r="N58" s="67"/>
      <c r="O58" s="67" t="str">
        <f t="shared" si="1"/>
        <v/>
      </c>
      <c r="P58" s="67"/>
      <c r="Q58" s="57"/>
      <c r="R58" s="67" t="str">
        <f t="shared" si="5"/>
        <v/>
      </c>
      <c r="S58" s="67" t="str">
        <f t="shared" si="5"/>
        <v/>
      </c>
      <c r="T58" s="67"/>
      <c r="U58" s="67"/>
      <c r="V58" s="56" t="str">
        <f t="shared" si="3"/>
        <v/>
      </c>
    </row>
    <row r="59" spans="2:22" ht="30" customHeight="1" x14ac:dyDescent="0.15">
      <c r="B59" s="61">
        <f t="shared" si="4"/>
        <v>56</v>
      </c>
      <c r="C59" s="62" t="str">
        <f>IF(ISERROR(VLOOKUP($B59,'１受講者一覧'!$C$18:$Z$167,5,FALSE)),"",VLOOKUP($B59,'１受講者一覧'!$C$18:$Z$167,5,FALSE))</f>
        <v/>
      </c>
      <c r="D59" s="62" t="str">
        <f>IF(ISERROR(VLOOKUP($B59,'１受講者一覧'!$C$18:$Z$167,7,FALSE)),"",VLOOKUP($B59,'１受講者一覧'!$C$18:$Z$167,7,FALSE))</f>
        <v/>
      </c>
      <c r="E59" s="62" t="str">
        <f>IF(ISERROR(VLOOKUP($B59,'１受講者一覧'!$C$18:$Z$167,3,FALSE)),"",VLOOKUP($B59,'１受講者一覧'!$C$18:$Z$167,3,FALSE))</f>
        <v/>
      </c>
      <c r="F59" s="62" t="str">
        <f>IF(ISERROR(VLOOKUP($B59,'１受講者一覧'!$C$18:$Z$167,6,FALSE)),"",VLOOKUP($B59,'１受講者一覧'!$C$18:$Z$167,6,FALSE))</f>
        <v/>
      </c>
      <c r="G59" s="63" t="str">
        <f>IF(ISERROR(VLOOKUP($B59,'１受講者一覧'!$C$18:$Z$167,4,FALSE)),"",VLOOKUP($B59,'１受講者一覧'!$C$18:$Z$167,4,FALSE))</f>
        <v/>
      </c>
      <c r="H59" s="62" t="str">
        <f t="shared" si="0"/>
        <v/>
      </c>
      <c r="I59" s="62"/>
      <c r="J59" s="62"/>
      <c r="K59" s="62"/>
      <c r="L59" s="63"/>
      <c r="M59" s="62"/>
      <c r="N59" s="62"/>
      <c r="O59" s="62" t="str">
        <f t="shared" si="1"/>
        <v/>
      </c>
      <c r="P59" s="62"/>
      <c r="Q59" s="63"/>
      <c r="R59" s="62" t="str">
        <f t="shared" si="5"/>
        <v/>
      </c>
      <c r="S59" s="62" t="str">
        <f t="shared" si="5"/>
        <v/>
      </c>
      <c r="T59" s="62"/>
      <c r="U59" s="62"/>
      <c r="V59" s="62" t="str">
        <f t="shared" si="3"/>
        <v/>
      </c>
    </row>
    <row r="60" spans="2:22" ht="30" customHeight="1" x14ac:dyDescent="0.15">
      <c r="B60" s="55">
        <f t="shared" si="4"/>
        <v>57</v>
      </c>
      <c r="C60" s="56" t="str">
        <f>IF(ISERROR(VLOOKUP($B60,'１受講者一覧'!$C$18:$Z$167,5,FALSE)),"",VLOOKUP($B60,'１受講者一覧'!$C$18:$Z$167,5,FALSE))</f>
        <v/>
      </c>
      <c r="D60" s="56" t="str">
        <f>IF(ISERROR(VLOOKUP($B60,'１受講者一覧'!$C$18:$Z$167,7,FALSE)),"",VLOOKUP($B60,'１受講者一覧'!$C$18:$Z$167,7,FALSE))</f>
        <v/>
      </c>
      <c r="E60" s="56" t="str">
        <f>IF(ISERROR(VLOOKUP($B60,'１受講者一覧'!$C$18:$Z$167,3,FALSE)),"",VLOOKUP($B60,'１受講者一覧'!$C$18:$Z$167,3,FALSE))</f>
        <v/>
      </c>
      <c r="F60" s="56" t="str">
        <f>IF(ISERROR(VLOOKUP($B60,'１受講者一覧'!$C$18:$Z$167,6,FALSE)),"",VLOOKUP($B60,'１受講者一覧'!$C$18:$Z$167,6,FALSE))</f>
        <v/>
      </c>
      <c r="G60" s="57" t="str">
        <f>IF(ISERROR(VLOOKUP($B60,'１受講者一覧'!$C$18:$Z$167,4,FALSE)),"",VLOOKUP($B60,'１受講者一覧'!$C$18:$Z$167,4,FALSE))</f>
        <v/>
      </c>
      <c r="H60" s="56" t="str">
        <f t="shared" si="0"/>
        <v/>
      </c>
      <c r="I60" s="56"/>
      <c r="J60" s="56"/>
      <c r="K60" s="56"/>
      <c r="L60" s="57"/>
      <c r="M60" s="56"/>
      <c r="N60" s="56"/>
      <c r="O60" s="56" t="str">
        <f t="shared" si="1"/>
        <v/>
      </c>
      <c r="P60" s="56"/>
      <c r="Q60" s="57"/>
      <c r="R60" s="56" t="str">
        <f t="shared" si="5"/>
        <v/>
      </c>
      <c r="S60" s="56" t="str">
        <f t="shared" si="5"/>
        <v/>
      </c>
      <c r="T60" s="56"/>
      <c r="U60" s="56"/>
      <c r="V60" s="56" t="str">
        <f t="shared" si="3"/>
        <v/>
      </c>
    </row>
    <row r="61" spans="2:22" ht="30" customHeight="1" x14ac:dyDescent="0.15">
      <c r="B61" s="55">
        <f t="shared" si="4"/>
        <v>58</v>
      </c>
      <c r="C61" s="56" t="str">
        <f>IF(ISERROR(VLOOKUP($B61,'１受講者一覧'!$C$18:$Z$167,5,FALSE)),"",VLOOKUP($B61,'１受講者一覧'!$C$18:$Z$167,5,FALSE))</f>
        <v/>
      </c>
      <c r="D61" s="56" t="str">
        <f>IF(ISERROR(VLOOKUP($B61,'１受講者一覧'!$C$18:$Z$167,7,FALSE)),"",VLOOKUP($B61,'１受講者一覧'!$C$18:$Z$167,7,FALSE))</f>
        <v/>
      </c>
      <c r="E61" s="56" t="str">
        <f>IF(ISERROR(VLOOKUP($B61,'１受講者一覧'!$C$18:$Z$167,3,FALSE)),"",VLOOKUP($B61,'１受講者一覧'!$C$18:$Z$167,3,FALSE))</f>
        <v/>
      </c>
      <c r="F61" s="56" t="str">
        <f>IF(ISERROR(VLOOKUP($B61,'１受講者一覧'!$C$18:$Z$167,6,FALSE)),"",VLOOKUP($B61,'１受講者一覧'!$C$18:$Z$167,6,FALSE))</f>
        <v/>
      </c>
      <c r="G61" s="57" t="str">
        <f>IF(ISERROR(VLOOKUP($B61,'１受講者一覧'!$C$18:$Z$167,4,FALSE)),"",VLOOKUP($B61,'１受講者一覧'!$C$18:$Z$167,4,FALSE))</f>
        <v/>
      </c>
      <c r="H61" s="56" t="str">
        <f t="shared" si="0"/>
        <v/>
      </c>
      <c r="I61" s="56"/>
      <c r="J61" s="56"/>
      <c r="K61" s="56"/>
      <c r="L61" s="57"/>
      <c r="M61" s="56"/>
      <c r="N61" s="56"/>
      <c r="O61" s="56" t="str">
        <f t="shared" si="1"/>
        <v/>
      </c>
      <c r="P61" s="56"/>
      <c r="Q61" s="57"/>
      <c r="R61" s="56" t="str">
        <f t="shared" si="5"/>
        <v/>
      </c>
      <c r="S61" s="56" t="str">
        <f t="shared" si="5"/>
        <v/>
      </c>
      <c r="T61" s="56"/>
      <c r="U61" s="56"/>
      <c r="V61" s="56" t="str">
        <f t="shared" si="3"/>
        <v/>
      </c>
    </row>
    <row r="62" spans="2:22" ht="30" customHeight="1" x14ac:dyDescent="0.15">
      <c r="B62" s="55">
        <f t="shared" si="4"/>
        <v>59</v>
      </c>
      <c r="C62" s="56" t="str">
        <f>IF(ISERROR(VLOOKUP($B62,'１受講者一覧'!$C$18:$Z$167,5,FALSE)),"",VLOOKUP($B62,'１受講者一覧'!$C$18:$Z$167,5,FALSE))</f>
        <v/>
      </c>
      <c r="D62" s="56" t="str">
        <f>IF(ISERROR(VLOOKUP($B62,'１受講者一覧'!$C$18:$Z$167,7,FALSE)),"",VLOOKUP($B62,'１受講者一覧'!$C$18:$Z$167,7,FALSE))</f>
        <v/>
      </c>
      <c r="E62" s="56" t="str">
        <f>IF(ISERROR(VLOOKUP($B62,'１受講者一覧'!$C$18:$Z$167,3,FALSE)),"",VLOOKUP($B62,'１受講者一覧'!$C$18:$Z$167,3,FALSE))</f>
        <v/>
      </c>
      <c r="F62" s="56" t="str">
        <f>IF(ISERROR(VLOOKUP($B62,'１受講者一覧'!$C$18:$Z$167,6,FALSE)),"",VLOOKUP($B62,'１受講者一覧'!$C$18:$Z$167,6,FALSE))</f>
        <v/>
      </c>
      <c r="G62" s="57" t="str">
        <f>IF(ISERROR(VLOOKUP($B62,'１受講者一覧'!$C$18:$Z$167,4,FALSE)),"",VLOOKUP($B62,'１受講者一覧'!$C$18:$Z$167,4,FALSE))</f>
        <v/>
      </c>
      <c r="H62" s="56" t="str">
        <f t="shared" si="0"/>
        <v/>
      </c>
      <c r="I62" s="56"/>
      <c r="J62" s="56"/>
      <c r="K62" s="56"/>
      <c r="L62" s="57"/>
      <c r="M62" s="56"/>
      <c r="N62" s="56"/>
      <c r="O62" s="56" t="str">
        <f t="shared" si="1"/>
        <v/>
      </c>
      <c r="P62" s="56"/>
      <c r="Q62" s="57"/>
      <c r="R62" s="56" t="str">
        <f t="shared" si="5"/>
        <v/>
      </c>
      <c r="S62" s="56" t="str">
        <f t="shared" si="5"/>
        <v/>
      </c>
      <c r="T62" s="56"/>
      <c r="U62" s="56"/>
      <c r="V62" s="56" t="str">
        <f t="shared" si="3"/>
        <v/>
      </c>
    </row>
    <row r="63" spans="2:22" ht="30" customHeight="1" x14ac:dyDescent="0.15">
      <c r="B63" s="64">
        <f t="shared" si="4"/>
        <v>60</v>
      </c>
      <c r="C63" s="65" t="str">
        <f>IF(ISERROR(VLOOKUP($B63,'１受講者一覧'!$C$18:$Z$167,5,FALSE)),"",VLOOKUP($B63,'１受講者一覧'!$C$18:$Z$167,5,FALSE))</f>
        <v/>
      </c>
      <c r="D63" s="65" t="str">
        <f>IF(ISERROR(VLOOKUP($B63,'１受講者一覧'!$C$18:$Z$167,7,FALSE)),"",VLOOKUP($B63,'１受講者一覧'!$C$18:$Z$167,7,FALSE))</f>
        <v/>
      </c>
      <c r="E63" s="65" t="str">
        <f>IF(ISERROR(VLOOKUP($B63,'１受講者一覧'!$C$18:$Z$167,3,FALSE)),"",VLOOKUP($B63,'１受講者一覧'!$C$18:$Z$167,3,FALSE))</f>
        <v/>
      </c>
      <c r="F63" s="65" t="str">
        <f>IF(ISERROR(VLOOKUP($B63,'１受講者一覧'!$C$18:$Z$167,6,FALSE)),"",VLOOKUP($B63,'１受講者一覧'!$C$18:$Z$167,6,FALSE))</f>
        <v/>
      </c>
      <c r="G63" s="66" t="str">
        <f>IF(ISERROR(VLOOKUP($B63,'１受講者一覧'!$C$18:$Z$167,4,FALSE)),"",VLOOKUP($B63,'１受講者一覧'!$C$18:$Z$167,4,FALSE))</f>
        <v/>
      </c>
      <c r="H63" s="65" t="str">
        <f t="shared" si="0"/>
        <v/>
      </c>
      <c r="I63" s="65"/>
      <c r="J63" s="65"/>
      <c r="K63" s="65"/>
      <c r="L63" s="66"/>
      <c r="M63" s="65"/>
      <c r="N63" s="65"/>
      <c r="O63" s="65" t="str">
        <f t="shared" si="1"/>
        <v/>
      </c>
      <c r="P63" s="65"/>
      <c r="Q63" s="66"/>
      <c r="R63" s="65" t="str">
        <f t="shared" si="5"/>
        <v/>
      </c>
      <c r="S63" s="65" t="str">
        <f t="shared" si="5"/>
        <v/>
      </c>
      <c r="T63" s="65"/>
      <c r="U63" s="65"/>
      <c r="V63" s="65" t="str">
        <f t="shared" si="3"/>
        <v/>
      </c>
    </row>
    <row r="64" spans="2:22" ht="30" customHeight="1" x14ac:dyDescent="0.15">
      <c r="B64" s="55">
        <f t="shared" si="4"/>
        <v>61</v>
      </c>
      <c r="C64" s="67" t="str">
        <f>IF(ISERROR(VLOOKUP($B64,'１受講者一覧'!$C$18:$Z$167,5,FALSE)),"",VLOOKUP($B64,'１受講者一覧'!$C$18:$Z$167,5,FALSE))</f>
        <v/>
      </c>
      <c r="D64" s="67" t="str">
        <f>IF(ISERROR(VLOOKUP($B64,'１受講者一覧'!$C$18:$Z$167,7,FALSE)),"",VLOOKUP($B64,'１受講者一覧'!$C$18:$Z$167,7,FALSE))</f>
        <v/>
      </c>
      <c r="E64" s="67" t="str">
        <f>IF(ISERROR(VLOOKUP($B64,'１受講者一覧'!$C$18:$Z$167,3,FALSE)),"",VLOOKUP($B64,'１受講者一覧'!$C$18:$Z$167,3,FALSE))</f>
        <v/>
      </c>
      <c r="F64" s="67" t="str">
        <f>IF(ISERROR(VLOOKUP($B64,'１受講者一覧'!$C$18:$Z$167,6,FALSE)),"",VLOOKUP($B64,'１受講者一覧'!$C$18:$Z$167,6,FALSE))</f>
        <v/>
      </c>
      <c r="G64" s="57" t="str">
        <f>IF(ISERROR(VLOOKUP($B64,'１受講者一覧'!$C$18:$Z$167,4,FALSE)),"",VLOOKUP($B64,'１受講者一覧'!$C$18:$Z$167,4,FALSE))</f>
        <v/>
      </c>
      <c r="H64" s="67" t="str">
        <f t="shared" si="0"/>
        <v/>
      </c>
      <c r="I64" s="67"/>
      <c r="J64" s="67"/>
      <c r="K64" s="67"/>
      <c r="L64" s="57"/>
      <c r="M64" s="67"/>
      <c r="N64" s="67"/>
      <c r="O64" s="67" t="str">
        <f t="shared" si="1"/>
        <v/>
      </c>
      <c r="P64" s="67"/>
      <c r="Q64" s="57"/>
      <c r="R64" s="67" t="str">
        <f t="shared" si="5"/>
        <v/>
      </c>
      <c r="S64" s="67" t="str">
        <f t="shared" si="5"/>
        <v/>
      </c>
      <c r="T64" s="67"/>
      <c r="U64" s="67"/>
      <c r="V64" s="56" t="str">
        <f t="shared" si="3"/>
        <v/>
      </c>
    </row>
    <row r="65" spans="2:22" ht="30" customHeight="1" x14ac:dyDescent="0.15">
      <c r="B65" s="55">
        <f t="shared" si="4"/>
        <v>62</v>
      </c>
      <c r="C65" s="67" t="str">
        <f>IF(ISERROR(VLOOKUP($B65,'１受講者一覧'!$C$18:$Z$167,5,FALSE)),"",VLOOKUP($B65,'１受講者一覧'!$C$18:$Z$167,5,FALSE))</f>
        <v/>
      </c>
      <c r="D65" s="67" t="str">
        <f>IF(ISERROR(VLOOKUP($B65,'１受講者一覧'!$C$18:$Z$167,7,FALSE)),"",VLOOKUP($B65,'１受講者一覧'!$C$18:$Z$167,7,FALSE))</f>
        <v/>
      </c>
      <c r="E65" s="67" t="str">
        <f>IF(ISERROR(VLOOKUP($B65,'１受講者一覧'!$C$18:$Z$167,3,FALSE)),"",VLOOKUP($B65,'１受講者一覧'!$C$18:$Z$167,3,FALSE))</f>
        <v/>
      </c>
      <c r="F65" s="67" t="str">
        <f>IF(ISERROR(VLOOKUP($B65,'１受講者一覧'!$C$18:$Z$167,6,FALSE)),"",VLOOKUP($B65,'１受講者一覧'!$C$18:$Z$167,6,FALSE))</f>
        <v/>
      </c>
      <c r="G65" s="57" t="str">
        <f>IF(ISERROR(VLOOKUP($B65,'１受講者一覧'!$C$18:$Z$167,4,FALSE)),"",VLOOKUP($B65,'１受講者一覧'!$C$18:$Z$167,4,FALSE))</f>
        <v/>
      </c>
      <c r="H65" s="67" t="str">
        <f t="shared" si="0"/>
        <v/>
      </c>
      <c r="I65" s="67"/>
      <c r="J65" s="67"/>
      <c r="K65" s="67"/>
      <c r="L65" s="57"/>
      <c r="M65" s="67"/>
      <c r="N65" s="67"/>
      <c r="O65" s="67" t="str">
        <f t="shared" si="1"/>
        <v/>
      </c>
      <c r="P65" s="67"/>
      <c r="Q65" s="57"/>
      <c r="R65" s="67" t="str">
        <f t="shared" si="5"/>
        <v/>
      </c>
      <c r="S65" s="67" t="str">
        <f t="shared" si="5"/>
        <v/>
      </c>
      <c r="T65" s="67"/>
      <c r="U65" s="67"/>
      <c r="V65" s="56" t="str">
        <f t="shared" si="3"/>
        <v/>
      </c>
    </row>
    <row r="66" spans="2:22" ht="30" customHeight="1" x14ac:dyDescent="0.15">
      <c r="B66" s="55">
        <f t="shared" si="4"/>
        <v>63</v>
      </c>
      <c r="C66" s="67" t="str">
        <f>IF(ISERROR(VLOOKUP($B66,'１受講者一覧'!$C$18:$Z$167,5,FALSE)),"",VLOOKUP($B66,'１受講者一覧'!$C$18:$Z$167,5,FALSE))</f>
        <v/>
      </c>
      <c r="D66" s="67" t="str">
        <f>IF(ISERROR(VLOOKUP($B66,'１受講者一覧'!$C$18:$Z$167,7,FALSE)),"",VLOOKUP($B66,'１受講者一覧'!$C$18:$Z$167,7,FALSE))</f>
        <v/>
      </c>
      <c r="E66" s="67" t="str">
        <f>IF(ISERROR(VLOOKUP($B66,'１受講者一覧'!$C$18:$Z$167,3,FALSE)),"",VLOOKUP($B66,'１受講者一覧'!$C$18:$Z$167,3,FALSE))</f>
        <v/>
      </c>
      <c r="F66" s="67" t="str">
        <f>IF(ISERROR(VLOOKUP($B66,'１受講者一覧'!$C$18:$Z$167,6,FALSE)),"",VLOOKUP($B66,'１受講者一覧'!$C$18:$Z$167,6,FALSE))</f>
        <v/>
      </c>
      <c r="G66" s="57" t="str">
        <f>IF(ISERROR(VLOOKUP($B66,'１受講者一覧'!$C$18:$Z$167,4,FALSE)),"",VLOOKUP($B66,'１受講者一覧'!$C$18:$Z$167,4,FALSE))</f>
        <v/>
      </c>
      <c r="H66" s="67" t="str">
        <f t="shared" si="0"/>
        <v/>
      </c>
      <c r="I66" s="67"/>
      <c r="J66" s="67"/>
      <c r="K66" s="67"/>
      <c r="L66" s="57"/>
      <c r="M66" s="67"/>
      <c r="N66" s="67"/>
      <c r="O66" s="67" t="str">
        <f t="shared" si="1"/>
        <v/>
      </c>
      <c r="P66" s="67"/>
      <c r="Q66" s="57"/>
      <c r="R66" s="67" t="str">
        <f t="shared" si="5"/>
        <v/>
      </c>
      <c r="S66" s="67" t="str">
        <f t="shared" si="5"/>
        <v/>
      </c>
      <c r="T66" s="67"/>
      <c r="U66" s="67"/>
      <c r="V66" s="56" t="str">
        <f t="shared" si="3"/>
        <v/>
      </c>
    </row>
    <row r="67" spans="2:22" ht="30" customHeight="1" x14ac:dyDescent="0.15">
      <c r="B67" s="55">
        <f t="shared" si="4"/>
        <v>64</v>
      </c>
      <c r="C67" s="67" t="str">
        <f>IF(ISERROR(VLOOKUP($B67,'１受講者一覧'!$C$18:$Z$167,5,FALSE)),"",VLOOKUP($B67,'１受講者一覧'!$C$18:$Z$167,5,FALSE))</f>
        <v/>
      </c>
      <c r="D67" s="67" t="str">
        <f>IF(ISERROR(VLOOKUP($B67,'１受講者一覧'!$C$18:$Z$167,7,FALSE)),"",VLOOKUP($B67,'１受講者一覧'!$C$18:$Z$167,7,FALSE))</f>
        <v/>
      </c>
      <c r="E67" s="67" t="str">
        <f>IF(ISERROR(VLOOKUP($B67,'１受講者一覧'!$C$18:$Z$167,3,FALSE)),"",VLOOKUP($B67,'１受講者一覧'!$C$18:$Z$167,3,FALSE))</f>
        <v/>
      </c>
      <c r="F67" s="67" t="str">
        <f>IF(ISERROR(VLOOKUP($B67,'１受講者一覧'!$C$18:$Z$167,6,FALSE)),"",VLOOKUP($B67,'１受講者一覧'!$C$18:$Z$167,6,FALSE))</f>
        <v/>
      </c>
      <c r="G67" s="57" t="str">
        <f>IF(ISERROR(VLOOKUP($B67,'１受講者一覧'!$C$18:$Z$167,4,FALSE)),"",VLOOKUP($B67,'１受講者一覧'!$C$18:$Z$167,4,FALSE))</f>
        <v/>
      </c>
      <c r="H67" s="67" t="str">
        <f t="shared" si="0"/>
        <v/>
      </c>
      <c r="I67" s="67"/>
      <c r="J67" s="67"/>
      <c r="K67" s="67"/>
      <c r="L67" s="57"/>
      <c r="M67" s="67"/>
      <c r="N67" s="67"/>
      <c r="O67" s="67" t="str">
        <f t="shared" si="1"/>
        <v/>
      </c>
      <c r="P67" s="67"/>
      <c r="Q67" s="57"/>
      <c r="R67" s="67" t="str">
        <f t="shared" si="5"/>
        <v/>
      </c>
      <c r="S67" s="67" t="str">
        <f t="shared" si="5"/>
        <v/>
      </c>
      <c r="T67" s="67"/>
      <c r="U67" s="67"/>
      <c r="V67" s="56" t="str">
        <f t="shared" si="3"/>
        <v/>
      </c>
    </row>
    <row r="68" spans="2:22" ht="30" customHeight="1" x14ac:dyDescent="0.15">
      <c r="B68" s="55">
        <f t="shared" si="4"/>
        <v>65</v>
      </c>
      <c r="C68" s="67" t="str">
        <f>IF(ISERROR(VLOOKUP($B68,'１受講者一覧'!$C$18:$Z$167,5,FALSE)),"",VLOOKUP($B68,'１受講者一覧'!$C$18:$Z$167,5,FALSE))</f>
        <v/>
      </c>
      <c r="D68" s="67" t="str">
        <f>IF(ISERROR(VLOOKUP($B68,'１受講者一覧'!$C$18:$Z$167,7,FALSE)),"",VLOOKUP($B68,'１受講者一覧'!$C$18:$Z$167,7,FALSE))</f>
        <v/>
      </c>
      <c r="E68" s="67" t="str">
        <f>IF(ISERROR(VLOOKUP($B68,'１受講者一覧'!$C$18:$Z$167,3,FALSE)),"",VLOOKUP($B68,'１受講者一覧'!$C$18:$Z$167,3,FALSE))</f>
        <v/>
      </c>
      <c r="F68" s="67" t="str">
        <f>IF(ISERROR(VLOOKUP($B68,'１受講者一覧'!$C$18:$Z$167,6,FALSE)),"",VLOOKUP($B68,'１受講者一覧'!$C$18:$Z$167,6,FALSE))</f>
        <v/>
      </c>
      <c r="G68" s="57" t="str">
        <f>IF(ISERROR(VLOOKUP($B68,'１受講者一覧'!$C$18:$Z$167,4,FALSE)),"",VLOOKUP($B68,'１受講者一覧'!$C$18:$Z$167,4,FALSE))</f>
        <v/>
      </c>
      <c r="H68" s="67" t="str">
        <f t="shared" si="0"/>
        <v/>
      </c>
      <c r="I68" s="67"/>
      <c r="J68" s="67"/>
      <c r="K68" s="67"/>
      <c r="L68" s="57"/>
      <c r="M68" s="67"/>
      <c r="N68" s="67"/>
      <c r="O68" s="67" t="str">
        <f t="shared" si="1"/>
        <v/>
      </c>
      <c r="P68" s="67"/>
      <c r="Q68" s="57"/>
      <c r="R68" s="67" t="str">
        <f t="shared" si="5"/>
        <v/>
      </c>
      <c r="S68" s="67" t="str">
        <f t="shared" si="5"/>
        <v/>
      </c>
      <c r="T68" s="67"/>
      <c r="U68" s="67"/>
      <c r="V68" s="56" t="str">
        <f t="shared" si="3"/>
        <v/>
      </c>
    </row>
    <row r="69" spans="2:22" ht="30" customHeight="1" x14ac:dyDescent="0.15">
      <c r="B69" s="61">
        <f t="shared" si="4"/>
        <v>66</v>
      </c>
      <c r="C69" s="62" t="str">
        <f>IF(ISERROR(VLOOKUP($B69,'１受講者一覧'!$C$18:$Z$167,5,FALSE)),"",VLOOKUP($B69,'１受講者一覧'!$C$18:$Z$167,5,FALSE))</f>
        <v/>
      </c>
      <c r="D69" s="62" t="str">
        <f>IF(ISERROR(VLOOKUP($B69,'１受講者一覧'!$C$18:$Z$167,7,FALSE)),"",VLOOKUP($B69,'１受講者一覧'!$C$18:$Z$167,7,FALSE))</f>
        <v/>
      </c>
      <c r="E69" s="62" t="str">
        <f>IF(ISERROR(VLOOKUP($B69,'１受講者一覧'!$C$18:$Z$167,3,FALSE)),"",VLOOKUP($B69,'１受講者一覧'!$C$18:$Z$167,3,FALSE))</f>
        <v/>
      </c>
      <c r="F69" s="62" t="str">
        <f>IF(ISERROR(VLOOKUP($B69,'１受講者一覧'!$C$18:$Z$167,6,FALSE)),"",VLOOKUP($B69,'１受講者一覧'!$C$18:$Z$167,6,FALSE))</f>
        <v/>
      </c>
      <c r="G69" s="63" t="str">
        <f>IF(ISERROR(VLOOKUP($B69,'１受講者一覧'!$C$18:$Z$167,4,FALSE)),"",VLOOKUP($B69,'１受講者一覧'!$C$18:$Z$167,4,FALSE))</f>
        <v/>
      </c>
      <c r="H69" s="62" t="str">
        <f t="shared" ref="H69:H132" si="6">IF($C69="","","修了")</f>
        <v/>
      </c>
      <c r="I69" s="62"/>
      <c r="J69" s="62"/>
      <c r="K69" s="62"/>
      <c r="L69" s="63"/>
      <c r="M69" s="62"/>
      <c r="N69" s="62"/>
      <c r="O69" s="62" t="str">
        <f t="shared" ref="O69:O132" si="7">IF($C69="","","***")</f>
        <v/>
      </c>
      <c r="P69" s="62"/>
      <c r="Q69" s="63"/>
      <c r="R69" s="62" t="str">
        <f t="shared" ref="R69:S100" si="8">IF($C69="","","***")</f>
        <v/>
      </c>
      <c r="S69" s="62" t="str">
        <f t="shared" si="8"/>
        <v/>
      </c>
      <c r="T69" s="62"/>
      <c r="U69" s="62"/>
      <c r="V69" s="62" t="str">
        <f t="shared" ref="V69:V132" si="9">IF($C69="","","***")</f>
        <v/>
      </c>
    </row>
    <row r="70" spans="2:22" ht="30" customHeight="1" x14ac:dyDescent="0.15">
      <c r="B70" s="55">
        <f t="shared" ref="B70:B133" si="10">B69+1</f>
        <v>67</v>
      </c>
      <c r="C70" s="56" t="str">
        <f>IF(ISERROR(VLOOKUP($B70,'１受講者一覧'!$C$18:$Z$167,5,FALSE)),"",VLOOKUP($B70,'１受講者一覧'!$C$18:$Z$167,5,FALSE))</f>
        <v/>
      </c>
      <c r="D70" s="56" t="str">
        <f>IF(ISERROR(VLOOKUP($B70,'１受講者一覧'!$C$18:$Z$167,7,FALSE)),"",VLOOKUP($B70,'１受講者一覧'!$C$18:$Z$167,7,FALSE))</f>
        <v/>
      </c>
      <c r="E70" s="56" t="str">
        <f>IF(ISERROR(VLOOKUP($B70,'１受講者一覧'!$C$18:$Z$167,3,FALSE)),"",VLOOKUP($B70,'１受講者一覧'!$C$18:$Z$167,3,FALSE))</f>
        <v/>
      </c>
      <c r="F70" s="56" t="str">
        <f>IF(ISERROR(VLOOKUP($B70,'１受講者一覧'!$C$18:$Z$167,6,FALSE)),"",VLOOKUP($B70,'１受講者一覧'!$C$18:$Z$167,6,FALSE))</f>
        <v/>
      </c>
      <c r="G70" s="57" t="str">
        <f>IF(ISERROR(VLOOKUP($B70,'１受講者一覧'!$C$18:$Z$167,4,FALSE)),"",VLOOKUP($B70,'１受講者一覧'!$C$18:$Z$167,4,FALSE))</f>
        <v/>
      </c>
      <c r="H70" s="56" t="str">
        <f t="shared" si="6"/>
        <v/>
      </c>
      <c r="I70" s="56"/>
      <c r="J70" s="56"/>
      <c r="K70" s="56"/>
      <c r="L70" s="57"/>
      <c r="M70" s="56"/>
      <c r="N70" s="56"/>
      <c r="O70" s="56" t="str">
        <f t="shared" si="7"/>
        <v/>
      </c>
      <c r="P70" s="56"/>
      <c r="Q70" s="57"/>
      <c r="R70" s="56" t="str">
        <f t="shared" si="8"/>
        <v/>
      </c>
      <c r="S70" s="56" t="str">
        <f t="shared" si="8"/>
        <v/>
      </c>
      <c r="T70" s="56"/>
      <c r="U70" s="56"/>
      <c r="V70" s="56" t="str">
        <f t="shared" si="9"/>
        <v/>
      </c>
    </row>
    <row r="71" spans="2:22" ht="30" customHeight="1" x14ac:dyDescent="0.15">
      <c r="B71" s="55">
        <f t="shared" si="10"/>
        <v>68</v>
      </c>
      <c r="C71" s="56" t="str">
        <f>IF(ISERROR(VLOOKUP($B71,'１受講者一覧'!$C$18:$Z$167,5,FALSE)),"",VLOOKUP($B71,'１受講者一覧'!$C$18:$Z$167,5,FALSE))</f>
        <v/>
      </c>
      <c r="D71" s="56" t="str">
        <f>IF(ISERROR(VLOOKUP($B71,'１受講者一覧'!$C$18:$Z$167,7,FALSE)),"",VLOOKUP($B71,'１受講者一覧'!$C$18:$Z$167,7,FALSE))</f>
        <v/>
      </c>
      <c r="E71" s="56" t="str">
        <f>IF(ISERROR(VLOOKUP($B71,'１受講者一覧'!$C$18:$Z$167,3,FALSE)),"",VLOOKUP($B71,'１受講者一覧'!$C$18:$Z$167,3,FALSE))</f>
        <v/>
      </c>
      <c r="F71" s="56" t="str">
        <f>IF(ISERROR(VLOOKUP($B71,'１受講者一覧'!$C$18:$Z$167,6,FALSE)),"",VLOOKUP($B71,'１受講者一覧'!$C$18:$Z$167,6,FALSE))</f>
        <v/>
      </c>
      <c r="G71" s="57" t="str">
        <f>IF(ISERROR(VLOOKUP($B71,'１受講者一覧'!$C$18:$Z$167,4,FALSE)),"",VLOOKUP($B71,'１受講者一覧'!$C$18:$Z$167,4,FALSE))</f>
        <v/>
      </c>
      <c r="H71" s="56" t="str">
        <f t="shared" si="6"/>
        <v/>
      </c>
      <c r="I71" s="56"/>
      <c r="J71" s="56"/>
      <c r="K71" s="56"/>
      <c r="L71" s="57"/>
      <c r="M71" s="56"/>
      <c r="N71" s="56"/>
      <c r="O71" s="56" t="str">
        <f t="shared" si="7"/>
        <v/>
      </c>
      <c r="P71" s="56"/>
      <c r="Q71" s="57"/>
      <c r="R71" s="56" t="str">
        <f t="shared" si="8"/>
        <v/>
      </c>
      <c r="S71" s="56" t="str">
        <f t="shared" si="8"/>
        <v/>
      </c>
      <c r="T71" s="56"/>
      <c r="U71" s="56"/>
      <c r="V71" s="56" t="str">
        <f t="shared" si="9"/>
        <v/>
      </c>
    </row>
    <row r="72" spans="2:22" ht="30" customHeight="1" x14ac:dyDescent="0.15">
      <c r="B72" s="55">
        <f t="shared" si="10"/>
        <v>69</v>
      </c>
      <c r="C72" s="56" t="str">
        <f>IF(ISERROR(VLOOKUP($B72,'１受講者一覧'!$C$18:$Z$167,5,FALSE)),"",VLOOKUP($B72,'１受講者一覧'!$C$18:$Z$167,5,FALSE))</f>
        <v/>
      </c>
      <c r="D72" s="56" t="str">
        <f>IF(ISERROR(VLOOKUP($B72,'１受講者一覧'!$C$18:$Z$167,7,FALSE)),"",VLOOKUP($B72,'１受講者一覧'!$C$18:$Z$167,7,FALSE))</f>
        <v/>
      </c>
      <c r="E72" s="56" t="str">
        <f>IF(ISERROR(VLOOKUP($B72,'１受講者一覧'!$C$18:$Z$167,3,FALSE)),"",VLOOKUP($B72,'１受講者一覧'!$C$18:$Z$167,3,FALSE))</f>
        <v/>
      </c>
      <c r="F72" s="56" t="str">
        <f>IF(ISERROR(VLOOKUP($B72,'１受講者一覧'!$C$18:$Z$167,6,FALSE)),"",VLOOKUP($B72,'１受講者一覧'!$C$18:$Z$167,6,FALSE))</f>
        <v/>
      </c>
      <c r="G72" s="57" t="str">
        <f>IF(ISERROR(VLOOKUP($B72,'１受講者一覧'!$C$18:$Z$167,4,FALSE)),"",VLOOKUP($B72,'１受講者一覧'!$C$18:$Z$167,4,FALSE))</f>
        <v/>
      </c>
      <c r="H72" s="56" t="str">
        <f t="shared" si="6"/>
        <v/>
      </c>
      <c r="I72" s="56"/>
      <c r="J72" s="56"/>
      <c r="K72" s="56"/>
      <c r="L72" s="57"/>
      <c r="M72" s="56"/>
      <c r="N72" s="56"/>
      <c r="O72" s="56" t="str">
        <f t="shared" si="7"/>
        <v/>
      </c>
      <c r="P72" s="56"/>
      <c r="Q72" s="57"/>
      <c r="R72" s="56" t="str">
        <f t="shared" si="8"/>
        <v/>
      </c>
      <c r="S72" s="56" t="str">
        <f t="shared" si="8"/>
        <v/>
      </c>
      <c r="T72" s="56"/>
      <c r="U72" s="56"/>
      <c r="V72" s="56" t="str">
        <f t="shared" si="9"/>
        <v/>
      </c>
    </row>
    <row r="73" spans="2:22" ht="30" customHeight="1" x14ac:dyDescent="0.15">
      <c r="B73" s="64">
        <f t="shared" si="10"/>
        <v>70</v>
      </c>
      <c r="C73" s="65" t="str">
        <f>IF(ISERROR(VLOOKUP($B73,'１受講者一覧'!$C$18:$Z$167,5,FALSE)),"",VLOOKUP($B73,'１受講者一覧'!$C$18:$Z$167,5,FALSE))</f>
        <v/>
      </c>
      <c r="D73" s="65" t="str">
        <f>IF(ISERROR(VLOOKUP($B73,'１受講者一覧'!$C$18:$Z$167,7,FALSE)),"",VLOOKUP($B73,'１受講者一覧'!$C$18:$Z$167,7,FALSE))</f>
        <v/>
      </c>
      <c r="E73" s="65" t="str">
        <f>IF(ISERROR(VLOOKUP($B73,'１受講者一覧'!$C$18:$Z$167,3,FALSE)),"",VLOOKUP($B73,'１受講者一覧'!$C$18:$Z$167,3,FALSE))</f>
        <v/>
      </c>
      <c r="F73" s="65" t="str">
        <f>IF(ISERROR(VLOOKUP($B73,'１受講者一覧'!$C$18:$Z$167,6,FALSE)),"",VLOOKUP($B73,'１受講者一覧'!$C$18:$Z$167,6,FALSE))</f>
        <v/>
      </c>
      <c r="G73" s="66" t="str">
        <f>IF(ISERROR(VLOOKUP($B73,'１受講者一覧'!$C$18:$Z$167,4,FALSE)),"",VLOOKUP($B73,'１受講者一覧'!$C$18:$Z$167,4,FALSE))</f>
        <v/>
      </c>
      <c r="H73" s="65" t="str">
        <f t="shared" si="6"/>
        <v/>
      </c>
      <c r="I73" s="65"/>
      <c r="J73" s="65"/>
      <c r="K73" s="65"/>
      <c r="L73" s="66"/>
      <c r="M73" s="65"/>
      <c r="N73" s="65"/>
      <c r="O73" s="65" t="str">
        <f t="shared" si="7"/>
        <v/>
      </c>
      <c r="P73" s="65"/>
      <c r="Q73" s="66"/>
      <c r="R73" s="65" t="str">
        <f t="shared" si="8"/>
        <v/>
      </c>
      <c r="S73" s="65" t="str">
        <f t="shared" si="8"/>
        <v/>
      </c>
      <c r="T73" s="65"/>
      <c r="U73" s="65"/>
      <c r="V73" s="65" t="str">
        <f t="shared" si="9"/>
        <v/>
      </c>
    </row>
    <row r="74" spans="2:22" ht="30" customHeight="1" x14ac:dyDescent="0.15">
      <c r="B74" s="55">
        <f t="shared" si="10"/>
        <v>71</v>
      </c>
      <c r="C74" s="67" t="str">
        <f>IF(ISERROR(VLOOKUP($B74,'１受講者一覧'!$C$18:$Z$167,5,FALSE)),"",VLOOKUP($B74,'１受講者一覧'!$C$18:$Z$167,5,FALSE))</f>
        <v/>
      </c>
      <c r="D74" s="67" t="str">
        <f>IF(ISERROR(VLOOKUP($B74,'１受講者一覧'!$C$18:$Z$167,7,FALSE)),"",VLOOKUP($B74,'１受講者一覧'!$C$18:$Z$167,7,FALSE))</f>
        <v/>
      </c>
      <c r="E74" s="67" t="str">
        <f>IF(ISERROR(VLOOKUP($B74,'１受講者一覧'!$C$18:$Z$167,3,FALSE)),"",VLOOKUP($B74,'１受講者一覧'!$C$18:$Z$167,3,FALSE))</f>
        <v/>
      </c>
      <c r="F74" s="67" t="str">
        <f>IF(ISERROR(VLOOKUP($B74,'１受講者一覧'!$C$18:$Z$167,6,FALSE)),"",VLOOKUP($B74,'１受講者一覧'!$C$18:$Z$167,6,FALSE))</f>
        <v/>
      </c>
      <c r="G74" s="57" t="str">
        <f>IF(ISERROR(VLOOKUP($B74,'１受講者一覧'!$C$18:$Z$167,4,FALSE)),"",VLOOKUP($B74,'１受講者一覧'!$C$18:$Z$167,4,FALSE))</f>
        <v/>
      </c>
      <c r="H74" s="67" t="str">
        <f t="shared" si="6"/>
        <v/>
      </c>
      <c r="I74" s="67"/>
      <c r="J74" s="67"/>
      <c r="K74" s="67"/>
      <c r="L74" s="57"/>
      <c r="M74" s="67"/>
      <c r="N74" s="67"/>
      <c r="O74" s="67" t="str">
        <f t="shared" si="7"/>
        <v/>
      </c>
      <c r="P74" s="67"/>
      <c r="Q74" s="57"/>
      <c r="R74" s="67" t="str">
        <f t="shared" si="8"/>
        <v/>
      </c>
      <c r="S74" s="67" t="str">
        <f t="shared" si="8"/>
        <v/>
      </c>
      <c r="T74" s="67"/>
      <c r="U74" s="67"/>
      <c r="V74" s="56" t="str">
        <f t="shared" si="9"/>
        <v/>
      </c>
    </row>
    <row r="75" spans="2:22" ht="30" customHeight="1" x14ac:dyDescent="0.15">
      <c r="B75" s="55">
        <f t="shared" si="10"/>
        <v>72</v>
      </c>
      <c r="C75" s="67" t="str">
        <f>IF(ISERROR(VLOOKUP($B75,'１受講者一覧'!$C$18:$Z$167,5,FALSE)),"",VLOOKUP($B75,'１受講者一覧'!$C$18:$Z$167,5,FALSE))</f>
        <v/>
      </c>
      <c r="D75" s="67" t="str">
        <f>IF(ISERROR(VLOOKUP($B75,'１受講者一覧'!$C$18:$Z$167,7,FALSE)),"",VLOOKUP($B75,'１受講者一覧'!$C$18:$Z$167,7,FALSE))</f>
        <v/>
      </c>
      <c r="E75" s="67" t="str">
        <f>IF(ISERROR(VLOOKUP($B75,'１受講者一覧'!$C$18:$Z$167,3,FALSE)),"",VLOOKUP($B75,'１受講者一覧'!$C$18:$Z$167,3,FALSE))</f>
        <v/>
      </c>
      <c r="F75" s="67" t="str">
        <f>IF(ISERROR(VLOOKUP($B75,'１受講者一覧'!$C$18:$Z$167,6,FALSE)),"",VLOOKUP($B75,'１受講者一覧'!$C$18:$Z$167,6,FALSE))</f>
        <v/>
      </c>
      <c r="G75" s="57" t="str">
        <f>IF(ISERROR(VLOOKUP($B75,'１受講者一覧'!$C$18:$Z$167,4,FALSE)),"",VLOOKUP($B75,'１受講者一覧'!$C$18:$Z$167,4,FALSE))</f>
        <v/>
      </c>
      <c r="H75" s="67" t="str">
        <f t="shared" si="6"/>
        <v/>
      </c>
      <c r="I75" s="67"/>
      <c r="J75" s="67"/>
      <c r="K75" s="67"/>
      <c r="L75" s="57"/>
      <c r="M75" s="67"/>
      <c r="N75" s="67"/>
      <c r="O75" s="67" t="str">
        <f t="shared" si="7"/>
        <v/>
      </c>
      <c r="P75" s="67"/>
      <c r="Q75" s="57"/>
      <c r="R75" s="67" t="str">
        <f t="shared" si="8"/>
        <v/>
      </c>
      <c r="S75" s="67" t="str">
        <f t="shared" si="8"/>
        <v/>
      </c>
      <c r="T75" s="67"/>
      <c r="U75" s="67"/>
      <c r="V75" s="56" t="str">
        <f t="shared" si="9"/>
        <v/>
      </c>
    </row>
    <row r="76" spans="2:22" ht="30" customHeight="1" x14ac:dyDescent="0.15">
      <c r="B76" s="55">
        <f t="shared" si="10"/>
        <v>73</v>
      </c>
      <c r="C76" s="67" t="str">
        <f>IF(ISERROR(VLOOKUP($B76,'１受講者一覧'!$C$18:$Z$167,5,FALSE)),"",VLOOKUP($B76,'１受講者一覧'!$C$18:$Z$167,5,FALSE))</f>
        <v/>
      </c>
      <c r="D76" s="67" t="str">
        <f>IF(ISERROR(VLOOKUP($B76,'１受講者一覧'!$C$18:$Z$167,7,FALSE)),"",VLOOKUP($B76,'１受講者一覧'!$C$18:$Z$167,7,FALSE))</f>
        <v/>
      </c>
      <c r="E76" s="67" t="str">
        <f>IF(ISERROR(VLOOKUP($B76,'１受講者一覧'!$C$18:$Z$167,3,FALSE)),"",VLOOKUP($B76,'１受講者一覧'!$C$18:$Z$167,3,FALSE))</f>
        <v/>
      </c>
      <c r="F76" s="67" t="str">
        <f>IF(ISERROR(VLOOKUP($B76,'１受講者一覧'!$C$18:$Z$167,6,FALSE)),"",VLOOKUP($B76,'１受講者一覧'!$C$18:$Z$167,6,FALSE))</f>
        <v/>
      </c>
      <c r="G76" s="57" t="str">
        <f>IF(ISERROR(VLOOKUP($B76,'１受講者一覧'!$C$18:$Z$167,4,FALSE)),"",VLOOKUP($B76,'１受講者一覧'!$C$18:$Z$167,4,FALSE))</f>
        <v/>
      </c>
      <c r="H76" s="67" t="str">
        <f t="shared" si="6"/>
        <v/>
      </c>
      <c r="I76" s="67"/>
      <c r="J76" s="67"/>
      <c r="K76" s="67"/>
      <c r="L76" s="57"/>
      <c r="M76" s="67"/>
      <c r="N76" s="67"/>
      <c r="O76" s="67" t="str">
        <f t="shared" si="7"/>
        <v/>
      </c>
      <c r="P76" s="67"/>
      <c r="Q76" s="57"/>
      <c r="R76" s="67" t="str">
        <f t="shared" si="8"/>
        <v/>
      </c>
      <c r="S76" s="67" t="str">
        <f t="shared" si="8"/>
        <v/>
      </c>
      <c r="T76" s="67"/>
      <c r="U76" s="67"/>
      <c r="V76" s="56" t="str">
        <f t="shared" si="9"/>
        <v/>
      </c>
    </row>
    <row r="77" spans="2:22" ht="30" customHeight="1" x14ac:dyDescent="0.15">
      <c r="B77" s="55">
        <f t="shared" si="10"/>
        <v>74</v>
      </c>
      <c r="C77" s="67" t="str">
        <f>IF(ISERROR(VLOOKUP($B77,'１受講者一覧'!$C$18:$Z$167,5,FALSE)),"",VLOOKUP($B77,'１受講者一覧'!$C$18:$Z$167,5,FALSE))</f>
        <v/>
      </c>
      <c r="D77" s="67" t="str">
        <f>IF(ISERROR(VLOOKUP($B77,'１受講者一覧'!$C$18:$Z$167,7,FALSE)),"",VLOOKUP($B77,'１受講者一覧'!$C$18:$Z$167,7,FALSE))</f>
        <v/>
      </c>
      <c r="E77" s="67" t="str">
        <f>IF(ISERROR(VLOOKUP($B77,'１受講者一覧'!$C$18:$Z$167,3,FALSE)),"",VLOOKUP($B77,'１受講者一覧'!$C$18:$Z$167,3,FALSE))</f>
        <v/>
      </c>
      <c r="F77" s="67" t="str">
        <f>IF(ISERROR(VLOOKUP($B77,'１受講者一覧'!$C$18:$Z$167,6,FALSE)),"",VLOOKUP($B77,'１受講者一覧'!$C$18:$Z$167,6,FALSE))</f>
        <v/>
      </c>
      <c r="G77" s="57" t="str">
        <f>IF(ISERROR(VLOOKUP($B77,'１受講者一覧'!$C$18:$Z$167,4,FALSE)),"",VLOOKUP($B77,'１受講者一覧'!$C$18:$Z$167,4,FALSE))</f>
        <v/>
      </c>
      <c r="H77" s="67" t="str">
        <f t="shared" si="6"/>
        <v/>
      </c>
      <c r="I77" s="67"/>
      <c r="J77" s="67"/>
      <c r="K77" s="67"/>
      <c r="L77" s="57"/>
      <c r="M77" s="67"/>
      <c r="N77" s="67"/>
      <c r="O77" s="67" t="str">
        <f t="shared" si="7"/>
        <v/>
      </c>
      <c r="P77" s="67"/>
      <c r="Q77" s="57"/>
      <c r="R77" s="67" t="str">
        <f t="shared" si="8"/>
        <v/>
      </c>
      <c r="S77" s="67" t="str">
        <f t="shared" si="8"/>
        <v/>
      </c>
      <c r="T77" s="67"/>
      <c r="U77" s="67"/>
      <c r="V77" s="56" t="str">
        <f t="shared" si="9"/>
        <v/>
      </c>
    </row>
    <row r="78" spans="2:22" ht="30" customHeight="1" x14ac:dyDescent="0.15">
      <c r="B78" s="55">
        <f t="shared" si="10"/>
        <v>75</v>
      </c>
      <c r="C78" s="67" t="str">
        <f>IF(ISERROR(VLOOKUP($B78,'１受講者一覧'!$C$18:$Z$167,5,FALSE)),"",VLOOKUP($B78,'１受講者一覧'!$C$18:$Z$167,5,FALSE))</f>
        <v/>
      </c>
      <c r="D78" s="67" t="str">
        <f>IF(ISERROR(VLOOKUP($B78,'１受講者一覧'!$C$18:$Z$167,7,FALSE)),"",VLOOKUP($B78,'１受講者一覧'!$C$18:$Z$167,7,FALSE))</f>
        <v/>
      </c>
      <c r="E78" s="67" t="str">
        <f>IF(ISERROR(VLOOKUP($B78,'１受講者一覧'!$C$18:$Z$167,3,FALSE)),"",VLOOKUP($B78,'１受講者一覧'!$C$18:$Z$167,3,FALSE))</f>
        <v/>
      </c>
      <c r="F78" s="67" t="str">
        <f>IF(ISERROR(VLOOKUP($B78,'１受講者一覧'!$C$18:$Z$167,6,FALSE)),"",VLOOKUP($B78,'１受講者一覧'!$C$18:$Z$167,6,FALSE))</f>
        <v/>
      </c>
      <c r="G78" s="57" t="str">
        <f>IF(ISERROR(VLOOKUP($B78,'１受講者一覧'!$C$18:$Z$167,4,FALSE)),"",VLOOKUP($B78,'１受講者一覧'!$C$18:$Z$167,4,FALSE))</f>
        <v/>
      </c>
      <c r="H78" s="67" t="str">
        <f t="shared" si="6"/>
        <v/>
      </c>
      <c r="I78" s="67"/>
      <c r="J78" s="67"/>
      <c r="K78" s="67"/>
      <c r="L78" s="57"/>
      <c r="M78" s="67"/>
      <c r="N78" s="67"/>
      <c r="O78" s="67" t="str">
        <f t="shared" si="7"/>
        <v/>
      </c>
      <c r="P78" s="67"/>
      <c r="Q78" s="57"/>
      <c r="R78" s="67" t="str">
        <f t="shared" si="8"/>
        <v/>
      </c>
      <c r="S78" s="67" t="str">
        <f t="shared" si="8"/>
        <v/>
      </c>
      <c r="T78" s="67"/>
      <c r="U78" s="67"/>
      <c r="V78" s="56" t="str">
        <f t="shared" si="9"/>
        <v/>
      </c>
    </row>
    <row r="79" spans="2:22" ht="30" customHeight="1" x14ac:dyDescent="0.15">
      <c r="B79" s="61">
        <f t="shared" si="10"/>
        <v>76</v>
      </c>
      <c r="C79" s="62" t="str">
        <f>IF(ISERROR(VLOOKUP($B79,'１受講者一覧'!$C$18:$Z$167,5,FALSE)),"",VLOOKUP($B79,'１受講者一覧'!$C$18:$Z$167,5,FALSE))</f>
        <v/>
      </c>
      <c r="D79" s="62" t="str">
        <f>IF(ISERROR(VLOOKUP($B79,'１受講者一覧'!$C$18:$Z$167,7,FALSE)),"",VLOOKUP($B79,'１受講者一覧'!$C$18:$Z$167,7,FALSE))</f>
        <v/>
      </c>
      <c r="E79" s="62" t="str">
        <f>IF(ISERROR(VLOOKUP($B79,'１受講者一覧'!$C$18:$Z$167,3,FALSE)),"",VLOOKUP($B79,'１受講者一覧'!$C$18:$Z$167,3,FALSE))</f>
        <v/>
      </c>
      <c r="F79" s="62" t="str">
        <f>IF(ISERROR(VLOOKUP($B79,'１受講者一覧'!$C$18:$Z$167,6,FALSE)),"",VLOOKUP($B79,'１受講者一覧'!$C$18:$Z$167,6,FALSE))</f>
        <v/>
      </c>
      <c r="G79" s="63" t="str">
        <f>IF(ISERROR(VLOOKUP($B79,'１受講者一覧'!$C$18:$Z$167,4,FALSE)),"",VLOOKUP($B79,'１受講者一覧'!$C$18:$Z$167,4,FALSE))</f>
        <v/>
      </c>
      <c r="H79" s="62" t="str">
        <f t="shared" si="6"/>
        <v/>
      </c>
      <c r="I79" s="62"/>
      <c r="J79" s="62"/>
      <c r="K79" s="62"/>
      <c r="L79" s="63"/>
      <c r="M79" s="62"/>
      <c r="N79" s="62"/>
      <c r="O79" s="62" t="str">
        <f t="shared" si="7"/>
        <v/>
      </c>
      <c r="P79" s="62"/>
      <c r="Q79" s="63"/>
      <c r="R79" s="62" t="str">
        <f t="shared" si="8"/>
        <v/>
      </c>
      <c r="S79" s="62" t="str">
        <f t="shared" si="8"/>
        <v/>
      </c>
      <c r="T79" s="62"/>
      <c r="U79" s="62"/>
      <c r="V79" s="62" t="str">
        <f t="shared" si="9"/>
        <v/>
      </c>
    </row>
    <row r="80" spans="2:22" ht="30" customHeight="1" x14ac:dyDescent="0.15">
      <c r="B80" s="55">
        <f t="shared" si="10"/>
        <v>77</v>
      </c>
      <c r="C80" s="56" t="str">
        <f>IF(ISERROR(VLOOKUP($B80,'１受講者一覧'!$C$18:$Z$167,5,FALSE)),"",VLOOKUP($B80,'１受講者一覧'!$C$18:$Z$167,5,FALSE))</f>
        <v/>
      </c>
      <c r="D80" s="56" t="str">
        <f>IF(ISERROR(VLOOKUP($B80,'１受講者一覧'!$C$18:$Z$167,7,FALSE)),"",VLOOKUP($B80,'１受講者一覧'!$C$18:$Z$167,7,FALSE))</f>
        <v/>
      </c>
      <c r="E80" s="56" t="str">
        <f>IF(ISERROR(VLOOKUP($B80,'１受講者一覧'!$C$18:$Z$167,3,FALSE)),"",VLOOKUP($B80,'１受講者一覧'!$C$18:$Z$167,3,FALSE))</f>
        <v/>
      </c>
      <c r="F80" s="56" t="str">
        <f>IF(ISERROR(VLOOKUP($B80,'１受講者一覧'!$C$18:$Z$167,6,FALSE)),"",VLOOKUP($B80,'１受講者一覧'!$C$18:$Z$167,6,FALSE))</f>
        <v/>
      </c>
      <c r="G80" s="57" t="str">
        <f>IF(ISERROR(VLOOKUP($B80,'１受講者一覧'!$C$18:$Z$167,4,FALSE)),"",VLOOKUP($B80,'１受講者一覧'!$C$18:$Z$167,4,FALSE))</f>
        <v/>
      </c>
      <c r="H80" s="56" t="str">
        <f t="shared" si="6"/>
        <v/>
      </c>
      <c r="I80" s="56"/>
      <c r="J80" s="56"/>
      <c r="K80" s="56"/>
      <c r="L80" s="57"/>
      <c r="M80" s="56"/>
      <c r="N80" s="56"/>
      <c r="O80" s="56" t="str">
        <f t="shared" si="7"/>
        <v/>
      </c>
      <c r="P80" s="56"/>
      <c r="Q80" s="57"/>
      <c r="R80" s="56" t="str">
        <f t="shared" si="8"/>
        <v/>
      </c>
      <c r="S80" s="56" t="str">
        <f t="shared" si="8"/>
        <v/>
      </c>
      <c r="T80" s="56"/>
      <c r="U80" s="56"/>
      <c r="V80" s="56" t="str">
        <f t="shared" si="9"/>
        <v/>
      </c>
    </row>
    <row r="81" spans="2:22" ht="30" customHeight="1" x14ac:dyDescent="0.15">
      <c r="B81" s="55">
        <f t="shared" si="10"/>
        <v>78</v>
      </c>
      <c r="C81" s="56" t="str">
        <f>IF(ISERROR(VLOOKUP($B81,'１受講者一覧'!$C$18:$Z$167,5,FALSE)),"",VLOOKUP($B81,'１受講者一覧'!$C$18:$Z$167,5,FALSE))</f>
        <v/>
      </c>
      <c r="D81" s="56" t="str">
        <f>IF(ISERROR(VLOOKUP($B81,'１受講者一覧'!$C$18:$Z$167,7,FALSE)),"",VLOOKUP($B81,'１受講者一覧'!$C$18:$Z$167,7,FALSE))</f>
        <v/>
      </c>
      <c r="E81" s="56" t="str">
        <f>IF(ISERROR(VLOOKUP($B81,'１受講者一覧'!$C$18:$Z$167,3,FALSE)),"",VLOOKUP($B81,'１受講者一覧'!$C$18:$Z$167,3,FALSE))</f>
        <v/>
      </c>
      <c r="F81" s="56" t="str">
        <f>IF(ISERROR(VLOOKUP($B81,'１受講者一覧'!$C$18:$Z$167,6,FALSE)),"",VLOOKUP($B81,'１受講者一覧'!$C$18:$Z$167,6,FALSE))</f>
        <v/>
      </c>
      <c r="G81" s="57" t="str">
        <f>IF(ISERROR(VLOOKUP($B81,'１受講者一覧'!$C$18:$Z$167,4,FALSE)),"",VLOOKUP($B81,'１受講者一覧'!$C$18:$Z$167,4,FALSE))</f>
        <v/>
      </c>
      <c r="H81" s="56" t="str">
        <f t="shared" si="6"/>
        <v/>
      </c>
      <c r="I81" s="56"/>
      <c r="J81" s="56"/>
      <c r="K81" s="56"/>
      <c r="L81" s="57"/>
      <c r="M81" s="56"/>
      <c r="N81" s="56"/>
      <c r="O81" s="56" t="str">
        <f t="shared" si="7"/>
        <v/>
      </c>
      <c r="P81" s="56"/>
      <c r="Q81" s="57"/>
      <c r="R81" s="56" t="str">
        <f t="shared" si="8"/>
        <v/>
      </c>
      <c r="S81" s="56" t="str">
        <f t="shared" si="8"/>
        <v/>
      </c>
      <c r="T81" s="56"/>
      <c r="U81" s="56"/>
      <c r="V81" s="56" t="str">
        <f t="shared" si="9"/>
        <v/>
      </c>
    </row>
    <row r="82" spans="2:22" ht="30" customHeight="1" x14ac:dyDescent="0.15">
      <c r="B82" s="55">
        <f t="shared" si="10"/>
        <v>79</v>
      </c>
      <c r="C82" s="56" t="str">
        <f>IF(ISERROR(VLOOKUP($B82,'１受講者一覧'!$C$18:$Z$167,5,FALSE)),"",VLOOKUP($B82,'１受講者一覧'!$C$18:$Z$167,5,FALSE))</f>
        <v/>
      </c>
      <c r="D82" s="56" t="str">
        <f>IF(ISERROR(VLOOKUP($B82,'１受講者一覧'!$C$18:$Z$167,7,FALSE)),"",VLOOKUP($B82,'１受講者一覧'!$C$18:$Z$167,7,FALSE))</f>
        <v/>
      </c>
      <c r="E82" s="56" t="str">
        <f>IF(ISERROR(VLOOKUP($B82,'１受講者一覧'!$C$18:$Z$167,3,FALSE)),"",VLOOKUP($B82,'１受講者一覧'!$C$18:$Z$167,3,FALSE))</f>
        <v/>
      </c>
      <c r="F82" s="56" t="str">
        <f>IF(ISERROR(VLOOKUP($B82,'１受講者一覧'!$C$18:$Z$167,6,FALSE)),"",VLOOKUP($B82,'１受講者一覧'!$C$18:$Z$167,6,FALSE))</f>
        <v/>
      </c>
      <c r="G82" s="57" t="str">
        <f>IF(ISERROR(VLOOKUP($B82,'１受講者一覧'!$C$18:$Z$167,4,FALSE)),"",VLOOKUP($B82,'１受講者一覧'!$C$18:$Z$167,4,FALSE))</f>
        <v/>
      </c>
      <c r="H82" s="56" t="str">
        <f t="shared" si="6"/>
        <v/>
      </c>
      <c r="I82" s="56"/>
      <c r="J82" s="56"/>
      <c r="K82" s="56"/>
      <c r="L82" s="57"/>
      <c r="M82" s="56"/>
      <c r="N82" s="56"/>
      <c r="O82" s="56" t="str">
        <f t="shared" si="7"/>
        <v/>
      </c>
      <c r="P82" s="56"/>
      <c r="Q82" s="57"/>
      <c r="R82" s="56" t="str">
        <f t="shared" si="8"/>
        <v/>
      </c>
      <c r="S82" s="56" t="str">
        <f t="shared" si="8"/>
        <v/>
      </c>
      <c r="T82" s="56"/>
      <c r="U82" s="56"/>
      <c r="V82" s="56" t="str">
        <f t="shared" si="9"/>
        <v/>
      </c>
    </row>
    <row r="83" spans="2:22" ht="30" customHeight="1" x14ac:dyDescent="0.15">
      <c r="B83" s="64">
        <f t="shared" si="10"/>
        <v>80</v>
      </c>
      <c r="C83" s="65" t="str">
        <f>IF(ISERROR(VLOOKUP($B83,'１受講者一覧'!$C$18:$Z$167,5,FALSE)),"",VLOOKUP($B83,'１受講者一覧'!$C$18:$Z$167,5,FALSE))</f>
        <v/>
      </c>
      <c r="D83" s="65" t="str">
        <f>IF(ISERROR(VLOOKUP($B83,'１受講者一覧'!$C$18:$Z$167,7,FALSE)),"",VLOOKUP($B83,'１受講者一覧'!$C$18:$Z$167,7,FALSE))</f>
        <v/>
      </c>
      <c r="E83" s="65" t="str">
        <f>IF(ISERROR(VLOOKUP($B83,'１受講者一覧'!$C$18:$Z$167,3,FALSE)),"",VLOOKUP($B83,'１受講者一覧'!$C$18:$Z$167,3,FALSE))</f>
        <v/>
      </c>
      <c r="F83" s="65" t="str">
        <f>IF(ISERROR(VLOOKUP($B83,'１受講者一覧'!$C$18:$Z$167,6,FALSE)),"",VLOOKUP($B83,'１受講者一覧'!$C$18:$Z$167,6,FALSE))</f>
        <v/>
      </c>
      <c r="G83" s="66" t="str">
        <f>IF(ISERROR(VLOOKUP($B83,'１受講者一覧'!$C$18:$Z$167,4,FALSE)),"",VLOOKUP($B83,'１受講者一覧'!$C$18:$Z$167,4,FALSE))</f>
        <v/>
      </c>
      <c r="H83" s="65" t="str">
        <f t="shared" si="6"/>
        <v/>
      </c>
      <c r="I83" s="65"/>
      <c r="J83" s="65"/>
      <c r="K83" s="65"/>
      <c r="L83" s="66"/>
      <c r="M83" s="65"/>
      <c r="N83" s="65"/>
      <c r="O83" s="65" t="str">
        <f t="shared" si="7"/>
        <v/>
      </c>
      <c r="P83" s="65"/>
      <c r="Q83" s="66"/>
      <c r="R83" s="65" t="str">
        <f t="shared" si="8"/>
        <v/>
      </c>
      <c r="S83" s="65" t="str">
        <f t="shared" si="8"/>
        <v/>
      </c>
      <c r="T83" s="65"/>
      <c r="U83" s="65"/>
      <c r="V83" s="65" t="str">
        <f t="shared" si="9"/>
        <v/>
      </c>
    </row>
    <row r="84" spans="2:22" ht="30" customHeight="1" x14ac:dyDescent="0.15">
      <c r="B84" s="55">
        <f t="shared" si="10"/>
        <v>81</v>
      </c>
      <c r="C84" s="67" t="str">
        <f>IF(ISERROR(VLOOKUP($B84,'１受講者一覧'!$C$18:$Z$167,5,FALSE)),"",VLOOKUP($B84,'１受講者一覧'!$C$18:$Z$167,5,FALSE))</f>
        <v/>
      </c>
      <c r="D84" s="67" t="str">
        <f>IF(ISERROR(VLOOKUP($B84,'１受講者一覧'!$C$18:$Z$167,7,FALSE)),"",VLOOKUP($B84,'１受講者一覧'!$C$18:$Z$167,7,FALSE))</f>
        <v/>
      </c>
      <c r="E84" s="67" t="str">
        <f>IF(ISERROR(VLOOKUP($B84,'１受講者一覧'!$C$18:$Z$167,3,FALSE)),"",VLOOKUP($B84,'１受講者一覧'!$C$18:$Z$167,3,FALSE))</f>
        <v/>
      </c>
      <c r="F84" s="67" t="str">
        <f>IF(ISERROR(VLOOKUP($B84,'１受講者一覧'!$C$18:$Z$167,6,FALSE)),"",VLOOKUP($B84,'１受講者一覧'!$C$18:$Z$167,6,FALSE))</f>
        <v/>
      </c>
      <c r="G84" s="57" t="str">
        <f>IF(ISERROR(VLOOKUP($B84,'１受講者一覧'!$C$18:$Z$167,4,FALSE)),"",VLOOKUP($B84,'１受講者一覧'!$C$18:$Z$167,4,FALSE))</f>
        <v/>
      </c>
      <c r="H84" s="67" t="str">
        <f t="shared" si="6"/>
        <v/>
      </c>
      <c r="I84" s="67"/>
      <c r="J84" s="67"/>
      <c r="K84" s="67"/>
      <c r="L84" s="57"/>
      <c r="M84" s="67"/>
      <c r="N84" s="67"/>
      <c r="O84" s="67" t="str">
        <f t="shared" si="7"/>
        <v/>
      </c>
      <c r="P84" s="67"/>
      <c r="Q84" s="57"/>
      <c r="R84" s="67" t="str">
        <f t="shared" si="8"/>
        <v/>
      </c>
      <c r="S84" s="67" t="str">
        <f t="shared" si="8"/>
        <v/>
      </c>
      <c r="T84" s="67"/>
      <c r="U84" s="67"/>
      <c r="V84" s="56" t="str">
        <f t="shared" si="9"/>
        <v/>
      </c>
    </row>
    <row r="85" spans="2:22" ht="30" customHeight="1" x14ac:dyDescent="0.15">
      <c r="B85" s="55">
        <f t="shared" si="10"/>
        <v>82</v>
      </c>
      <c r="C85" s="67" t="str">
        <f>IF(ISERROR(VLOOKUP($B85,'１受講者一覧'!$C$18:$Z$167,5,FALSE)),"",VLOOKUP($B85,'１受講者一覧'!$C$18:$Z$167,5,FALSE))</f>
        <v/>
      </c>
      <c r="D85" s="67" t="str">
        <f>IF(ISERROR(VLOOKUP($B85,'１受講者一覧'!$C$18:$Z$167,7,FALSE)),"",VLOOKUP($B85,'１受講者一覧'!$C$18:$Z$167,7,FALSE))</f>
        <v/>
      </c>
      <c r="E85" s="67" t="str">
        <f>IF(ISERROR(VLOOKUP($B85,'１受講者一覧'!$C$18:$Z$167,3,FALSE)),"",VLOOKUP($B85,'１受講者一覧'!$C$18:$Z$167,3,FALSE))</f>
        <v/>
      </c>
      <c r="F85" s="67" t="str">
        <f>IF(ISERROR(VLOOKUP($B85,'１受講者一覧'!$C$18:$Z$167,6,FALSE)),"",VLOOKUP($B85,'１受講者一覧'!$C$18:$Z$167,6,FALSE))</f>
        <v/>
      </c>
      <c r="G85" s="57" t="str">
        <f>IF(ISERROR(VLOOKUP($B85,'１受講者一覧'!$C$18:$Z$167,4,FALSE)),"",VLOOKUP($B85,'１受講者一覧'!$C$18:$Z$167,4,FALSE))</f>
        <v/>
      </c>
      <c r="H85" s="67" t="str">
        <f t="shared" si="6"/>
        <v/>
      </c>
      <c r="I85" s="67"/>
      <c r="J85" s="67"/>
      <c r="K85" s="67"/>
      <c r="L85" s="57"/>
      <c r="M85" s="67"/>
      <c r="N85" s="67"/>
      <c r="O85" s="67" t="str">
        <f t="shared" si="7"/>
        <v/>
      </c>
      <c r="P85" s="67"/>
      <c r="Q85" s="57"/>
      <c r="R85" s="67" t="str">
        <f t="shared" si="8"/>
        <v/>
      </c>
      <c r="S85" s="67" t="str">
        <f t="shared" si="8"/>
        <v/>
      </c>
      <c r="T85" s="67"/>
      <c r="U85" s="67"/>
      <c r="V85" s="56" t="str">
        <f t="shared" si="9"/>
        <v/>
      </c>
    </row>
    <row r="86" spans="2:22" ht="30" customHeight="1" x14ac:dyDescent="0.15">
      <c r="B86" s="55">
        <f t="shared" si="10"/>
        <v>83</v>
      </c>
      <c r="C86" s="67" t="str">
        <f>IF(ISERROR(VLOOKUP($B86,'１受講者一覧'!$C$18:$Z$167,5,FALSE)),"",VLOOKUP($B86,'１受講者一覧'!$C$18:$Z$167,5,FALSE))</f>
        <v/>
      </c>
      <c r="D86" s="67" t="str">
        <f>IF(ISERROR(VLOOKUP($B86,'１受講者一覧'!$C$18:$Z$167,7,FALSE)),"",VLOOKUP($B86,'１受講者一覧'!$C$18:$Z$167,7,FALSE))</f>
        <v/>
      </c>
      <c r="E86" s="67" t="str">
        <f>IF(ISERROR(VLOOKUP($B86,'１受講者一覧'!$C$18:$Z$167,3,FALSE)),"",VLOOKUP($B86,'１受講者一覧'!$C$18:$Z$167,3,FALSE))</f>
        <v/>
      </c>
      <c r="F86" s="67" t="str">
        <f>IF(ISERROR(VLOOKUP($B86,'１受講者一覧'!$C$18:$Z$167,6,FALSE)),"",VLOOKUP($B86,'１受講者一覧'!$C$18:$Z$167,6,FALSE))</f>
        <v/>
      </c>
      <c r="G86" s="57" t="str">
        <f>IF(ISERROR(VLOOKUP($B86,'１受講者一覧'!$C$18:$Z$167,4,FALSE)),"",VLOOKUP($B86,'１受講者一覧'!$C$18:$Z$167,4,FALSE))</f>
        <v/>
      </c>
      <c r="H86" s="67" t="str">
        <f t="shared" si="6"/>
        <v/>
      </c>
      <c r="I86" s="67"/>
      <c r="J86" s="67"/>
      <c r="K86" s="67"/>
      <c r="L86" s="57"/>
      <c r="M86" s="67"/>
      <c r="N86" s="67"/>
      <c r="O86" s="67" t="str">
        <f t="shared" si="7"/>
        <v/>
      </c>
      <c r="P86" s="67"/>
      <c r="Q86" s="57"/>
      <c r="R86" s="67" t="str">
        <f t="shared" si="8"/>
        <v/>
      </c>
      <c r="S86" s="67" t="str">
        <f t="shared" si="8"/>
        <v/>
      </c>
      <c r="T86" s="67"/>
      <c r="U86" s="67"/>
      <c r="V86" s="56" t="str">
        <f t="shared" si="9"/>
        <v/>
      </c>
    </row>
    <row r="87" spans="2:22" ht="30" customHeight="1" x14ac:dyDescent="0.15">
      <c r="B87" s="55">
        <f t="shared" si="10"/>
        <v>84</v>
      </c>
      <c r="C87" s="67" t="str">
        <f>IF(ISERROR(VLOOKUP($B87,'１受講者一覧'!$C$18:$Z$167,5,FALSE)),"",VLOOKUP($B87,'１受講者一覧'!$C$18:$Z$167,5,FALSE))</f>
        <v/>
      </c>
      <c r="D87" s="67" t="str">
        <f>IF(ISERROR(VLOOKUP($B87,'１受講者一覧'!$C$18:$Z$167,7,FALSE)),"",VLOOKUP($B87,'１受講者一覧'!$C$18:$Z$167,7,FALSE))</f>
        <v/>
      </c>
      <c r="E87" s="67" t="str">
        <f>IF(ISERROR(VLOOKUP($B87,'１受講者一覧'!$C$18:$Z$167,3,FALSE)),"",VLOOKUP($B87,'１受講者一覧'!$C$18:$Z$167,3,FALSE))</f>
        <v/>
      </c>
      <c r="F87" s="67" t="str">
        <f>IF(ISERROR(VLOOKUP($B87,'１受講者一覧'!$C$18:$Z$167,6,FALSE)),"",VLOOKUP($B87,'１受講者一覧'!$C$18:$Z$167,6,FALSE))</f>
        <v/>
      </c>
      <c r="G87" s="57" t="str">
        <f>IF(ISERROR(VLOOKUP($B87,'１受講者一覧'!$C$18:$Z$167,4,FALSE)),"",VLOOKUP($B87,'１受講者一覧'!$C$18:$Z$167,4,FALSE))</f>
        <v/>
      </c>
      <c r="H87" s="67" t="str">
        <f t="shared" si="6"/>
        <v/>
      </c>
      <c r="I87" s="67"/>
      <c r="J87" s="67"/>
      <c r="K87" s="67"/>
      <c r="L87" s="57"/>
      <c r="M87" s="67"/>
      <c r="N87" s="67"/>
      <c r="O87" s="67" t="str">
        <f t="shared" si="7"/>
        <v/>
      </c>
      <c r="P87" s="67"/>
      <c r="Q87" s="57"/>
      <c r="R87" s="67" t="str">
        <f t="shared" si="8"/>
        <v/>
      </c>
      <c r="S87" s="67" t="str">
        <f t="shared" si="8"/>
        <v/>
      </c>
      <c r="T87" s="67"/>
      <c r="U87" s="67"/>
      <c r="V87" s="56" t="str">
        <f t="shared" si="9"/>
        <v/>
      </c>
    </row>
    <row r="88" spans="2:22" ht="30" customHeight="1" x14ac:dyDescent="0.15">
      <c r="B88" s="55">
        <f t="shared" si="10"/>
        <v>85</v>
      </c>
      <c r="C88" s="67" t="str">
        <f>IF(ISERROR(VLOOKUP($B88,'１受講者一覧'!$C$18:$Z$167,5,FALSE)),"",VLOOKUP($B88,'１受講者一覧'!$C$18:$Z$167,5,FALSE))</f>
        <v/>
      </c>
      <c r="D88" s="67" t="str">
        <f>IF(ISERROR(VLOOKUP($B88,'１受講者一覧'!$C$18:$Z$167,7,FALSE)),"",VLOOKUP($B88,'１受講者一覧'!$C$18:$Z$167,7,FALSE))</f>
        <v/>
      </c>
      <c r="E88" s="67" t="str">
        <f>IF(ISERROR(VLOOKUP($B88,'１受講者一覧'!$C$18:$Z$167,3,FALSE)),"",VLOOKUP($B88,'１受講者一覧'!$C$18:$Z$167,3,FALSE))</f>
        <v/>
      </c>
      <c r="F88" s="67" t="str">
        <f>IF(ISERROR(VLOOKUP($B88,'１受講者一覧'!$C$18:$Z$167,6,FALSE)),"",VLOOKUP($B88,'１受講者一覧'!$C$18:$Z$167,6,FALSE))</f>
        <v/>
      </c>
      <c r="G88" s="57" t="str">
        <f>IF(ISERROR(VLOOKUP($B88,'１受講者一覧'!$C$18:$Z$167,4,FALSE)),"",VLOOKUP($B88,'１受講者一覧'!$C$18:$Z$167,4,FALSE))</f>
        <v/>
      </c>
      <c r="H88" s="67" t="str">
        <f t="shared" si="6"/>
        <v/>
      </c>
      <c r="I88" s="67"/>
      <c r="J88" s="67"/>
      <c r="K88" s="67"/>
      <c r="L88" s="57"/>
      <c r="M88" s="67"/>
      <c r="N88" s="67"/>
      <c r="O88" s="67" t="str">
        <f t="shared" si="7"/>
        <v/>
      </c>
      <c r="P88" s="67"/>
      <c r="Q88" s="57"/>
      <c r="R88" s="67" t="str">
        <f t="shared" si="8"/>
        <v/>
      </c>
      <c r="S88" s="67" t="str">
        <f t="shared" si="8"/>
        <v/>
      </c>
      <c r="T88" s="67"/>
      <c r="U88" s="67"/>
      <c r="V88" s="56" t="str">
        <f t="shared" si="9"/>
        <v/>
      </c>
    </row>
    <row r="89" spans="2:22" ht="30" customHeight="1" x14ac:dyDescent="0.15">
      <c r="B89" s="61">
        <f t="shared" si="10"/>
        <v>86</v>
      </c>
      <c r="C89" s="62" t="str">
        <f>IF(ISERROR(VLOOKUP($B89,'１受講者一覧'!$C$18:$Z$167,5,FALSE)),"",VLOOKUP($B89,'１受講者一覧'!$C$18:$Z$167,5,FALSE))</f>
        <v/>
      </c>
      <c r="D89" s="62" t="str">
        <f>IF(ISERROR(VLOOKUP($B89,'１受講者一覧'!$C$18:$Z$167,7,FALSE)),"",VLOOKUP($B89,'１受講者一覧'!$C$18:$Z$167,7,FALSE))</f>
        <v/>
      </c>
      <c r="E89" s="62" t="str">
        <f>IF(ISERROR(VLOOKUP($B89,'１受講者一覧'!$C$18:$Z$167,3,FALSE)),"",VLOOKUP($B89,'１受講者一覧'!$C$18:$Z$167,3,FALSE))</f>
        <v/>
      </c>
      <c r="F89" s="62" t="str">
        <f>IF(ISERROR(VLOOKUP($B89,'１受講者一覧'!$C$18:$Z$167,6,FALSE)),"",VLOOKUP($B89,'１受講者一覧'!$C$18:$Z$167,6,FALSE))</f>
        <v/>
      </c>
      <c r="G89" s="63" t="str">
        <f>IF(ISERROR(VLOOKUP($B89,'１受講者一覧'!$C$18:$Z$167,4,FALSE)),"",VLOOKUP($B89,'１受講者一覧'!$C$18:$Z$167,4,FALSE))</f>
        <v/>
      </c>
      <c r="H89" s="62" t="str">
        <f t="shared" si="6"/>
        <v/>
      </c>
      <c r="I89" s="62"/>
      <c r="J89" s="62"/>
      <c r="K89" s="62"/>
      <c r="L89" s="63"/>
      <c r="M89" s="62"/>
      <c r="N89" s="62"/>
      <c r="O89" s="62" t="str">
        <f t="shared" si="7"/>
        <v/>
      </c>
      <c r="P89" s="62"/>
      <c r="Q89" s="63"/>
      <c r="R89" s="62" t="str">
        <f t="shared" si="8"/>
        <v/>
      </c>
      <c r="S89" s="62" t="str">
        <f t="shared" si="8"/>
        <v/>
      </c>
      <c r="T89" s="62"/>
      <c r="U89" s="62"/>
      <c r="V89" s="62" t="str">
        <f t="shared" si="9"/>
        <v/>
      </c>
    </row>
    <row r="90" spans="2:22" ht="30" customHeight="1" x14ac:dyDescent="0.15">
      <c r="B90" s="55">
        <f t="shared" si="10"/>
        <v>87</v>
      </c>
      <c r="C90" s="56" t="str">
        <f>IF(ISERROR(VLOOKUP($B90,'１受講者一覧'!$C$18:$Z$167,5,FALSE)),"",VLOOKUP($B90,'１受講者一覧'!$C$18:$Z$167,5,FALSE))</f>
        <v/>
      </c>
      <c r="D90" s="56" t="str">
        <f>IF(ISERROR(VLOOKUP($B90,'１受講者一覧'!$C$18:$Z$167,7,FALSE)),"",VLOOKUP($B90,'１受講者一覧'!$C$18:$Z$167,7,FALSE))</f>
        <v/>
      </c>
      <c r="E90" s="56" t="str">
        <f>IF(ISERROR(VLOOKUP($B90,'１受講者一覧'!$C$18:$Z$167,3,FALSE)),"",VLOOKUP($B90,'１受講者一覧'!$C$18:$Z$167,3,FALSE))</f>
        <v/>
      </c>
      <c r="F90" s="56" t="str">
        <f>IF(ISERROR(VLOOKUP($B90,'１受講者一覧'!$C$18:$Z$167,6,FALSE)),"",VLOOKUP($B90,'１受講者一覧'!$C$18:$Z$167,6,FALSE))</f>
        <v/>
      </c>
      <c r="G90" s="57" t="str">
        <f>IF(ISERROR(VLOOKUP($B90,'１受講者一覧'!$C$18:$Z$167,4,FALSE)),"",VLOOKUP($B90,'１受講者一覧'!$C$18:$Z$167,4,FALSE))</f>
        <v/>
      </c>
      <c r="H90" s="56" t="str">
        <f t="shared" si="6"/>
        <v/>
      </c>
      <c r="I90" s="56"/>
      <c r="J90" s="56"/>
      <c r="K90" s="56"/>
      <c r="L90" s="57"/>
      <c r="M90" s="56"/>
      <c r="N90" s="56"/>
      <c r="O90" s="56" t="str">
        <f t="shared" si="7"/>
        <v/>
      </c>
      <c r="P90" s="56"/>
      <c r="Q90" s="57"/>
      <c r="R90" s="56" t="str">
        <f t="shared" si="8"/>
        <v/>
      </c>
      <c r="S90" s="56" t="str">
        <f t="shared" si="8"/>
        <v/>
      </c>
      <c r="T90" s="56"/>
      <c r="U90" s="56"/>
      <c r="V90" s="56" t="str">
        <f t="shared" si="9"/>
        <v/>
      </c>
    </row>
    <row r="91" spans="2:22" ht="30" customHeight="1" x14ac:dyDescent="0.15">
      <c r="B91" s="55">
        <f t="shared" si="10"/>
        <v>88</v>
      </c>
      <c r="C91" s="56" t="str">
        <f>IF(ISERROR(VLOOKUP($B91,'１受講者一覧'!$C$18:$Z$167,5,FALSE)),"",VLOOKUP($B91,'１受講者一覧'!$C$18:$Z$167,5,FALSE))</f>
        <v/>
      </c>
      <c r="D91" s="56" t="str">
        <f>IF(ISERROR(VLOOKUP($B91,'１受講者一覧'!$C$18:$Z$167,7,FALSE)),"",VLOOKUP($B91,'１受講者一覧'!$C$18:$Z$167,7,FALSE))</f>
        <v/>
      </c>
      <c r="E91" s="56" t="str">
        <f>IF(ISERROR(VLOOKUP($B91,'１受講者一覧'!$C$18:$Z$167,3,FALSE)),"",VLOOKUP($B91,'１受講者一覧'!$C$18:$Z$167,3,FALSE))</f>
        <v/>
      </c>
      <c r="F91" s="56" t="str">
        <f>IF(ISERROR(VLOOKUP($B91,'１受講者一覧'!$C$18:$Z$167,6,FALSE)),"",VLOOKUP($B91,'１受講者一覧'!$C$18:$Z$167,6,FALSE))</f>
        <v/>
      </c>
      <c r="G91" s="57" t="str">
        <f>IF(ISERROR(VLOOKUP($B91,'１受講者一覧'!$C$18:$Z$167,4,FALSE)),"",VLOOKUP($B91,'１受講者一覧'!$C$18:$Z$167,4,FALSE))</f>
        <v/>
      </c>
      <c r="H91" s="56" t="str">
        <f t="shared" si="6"/>
        <v/>
      </c>
      <c r="I91" s="56"/>
      <c r="J91" s="56"/>
      <c r="K91" s="56"/>
      <c r="L91" s="57"/>
      <c r="M91" s="56"/>
      <c r="N91" s="56"/>
      <c r="O91" s="56" t="str">
        <f t="shared" si="7"/>
        <v/>
      </c>
      <c r="P91" s="56"/>
      <c r="Q91" s="57"/>
      <c r="R91" s="56" t="str">
        <f t="shared" si="8"/>
        <v/>
      </c>
      <c r="S91" s="56" t="str">
        <f t="shared" si="8"/>
        <v/>
      </c>
      <c r="T91" s="56"/>
      <c r="U91" s="56"/>
      <c r="V91" s="56" t="str">
        <f t="shared" si="9"/>
        <v/>
      </c>
    </row>
    <row r="92" spans="2:22" ht="30" customHeight="1" x14ac:dyDescent="0.15">
      <c r="B92" s="55">
        <f t="shared" si="10"/>
        <v>89</v>
      </c>
      <c r="C92" s="56" t="str">
        <f>IF(ISERROR(VLOOKUP($B92,'１受講者一覧'!$C$18:$Z$167,5,FALSE)),"",VLOOKUP($B92,'１受講者一覧'!$C$18:$Z$167,5,FALSE))</f>
        <v/>
      </c>
      <c r="D92" s="56" t="str">
        <f>IF(ISERROR(VLOOKUP($B92,'１受講者一覧'!$C$18:$Z$167,7,FALSE)),"",VLOOKUP($B92,'１受講者一覧'!$C$18:$Z$167,7,FALSE))</f>
        <v/>
      </c>
      <c r="E92" s="56" t="str">
        <f>IF(ISERROR(VLOOKUP($B92,'１受講者一覧'!$C$18:$Z$167,3,FALSE)),"",VLOOKUP($B92,'１受講者一覧'!$C$18:$Z$167,3,FALSE))</f>
        <v/>
      </c>
      <c r="F92" s="56" t="str">
        <f>IF(ISERROR(VLOOKUP($B92,'１受講者一覧'!$C$18:$Z$167,6,FALSE)),"",VLOOKUP($B92,'１受講者一覧'!$C$18:$Z$167,6,FALSE))</f>
        <v/>
      </c>
      <c r="G92" s="57" t="str">
        <f>IF(ISERROR(VLOOKUP($B92,'１受講者一覧'!$C$18:$Z$167,4,FALSE)),"",VLOOKUP($B92,'１受講者一覧'!$C$18:$Z$167,4,FALSE))</f>
        <v/>
      </c>
      <c r="H92" s="56" t="str">
        <f t="shared" si="6"/>
        <v/>
      </c>
      <c r="I92" s="56"/>
      <c r="J92" s="56"/>
      <c r="K92" s="56"/>
      <c r="L92" s="57"/>
      <c r="M92" s="56"/>
      <c r="N92" s="56"/>
      <c r="O92" s="56" t="str">
        <f t="shared" si="7"/>
        <v/>
      </c>
      <c r="P92" s="56"/>
      <c r="Q92" s="57"/>
      <c r="R92" s="56" t="str">
        <f t="shared" si="8"/>
        <v/>
      </c>
      <c r="S92" s="56" t="str">
        <f t="shared" si="8"/>
        <v/>
      </c>
      <c r="T92" s="56"/>
      <c r="U92" s="56"/>
      <c r="V92" s="56" t="str">
        <f t="shared" si="9"/>
        <v/>
      </c>
    </row>
    <row r="93" spans="2:22" ht="30" customHeight="1" x14ac:dyDescent="0.15">
      <c r="B93" s="64">
        <f t="shared" si="10"/>
        <v>90</v>
      </c>
      <c r="C93" s="65" t="str">
        <f>IF(ISERROR(VLOOKUP($B93,'１受講者一覧'!$C$18:$Z$167,5,FALSE)),"",VLOOKUP($B93,'１受講者一覧'!$C$18:$Z$167,5,FALSE))</f>
        <v/>
      </c>
      <c r="D93" s="65" t="str">
        <f>IF(ISERROR(VLOOKUP($B93,'１受講者一覧'!$C$18:$Z$167,7,FALSE)),"",VLOOKUP($B93,'１受講者一覧'!$C$18:$Z$167,7,FALSE))</f>
        <v/>
      </c>
      <c r="E93" s="65" t="str">
        <f>IF(ISERROR(VLOOKUP($B93,'１受講者一覧'!$C$18:$Z$167,3,FALSE)),"",VLOOKUP($B93,'１受講者一覧'!$C$18:$Z$167,3,FALSE))</f>
        <v/>
      </c>
      <c r="F93" s="65" t="str">
        <f>IF(ISERROR(VLOOKUP($B93,'１受講者一覧'!$C$18:$Z$167,6,FALSE)),"",VLOOKUP($B93,'１受講者一覧'!$C$18:$Z$167,6,FALSE))</f>
        <v/>
      </c>
      <c r="G93" s="66" t="str">
        <f>IF(ISERROR(VLOOKUP($B93,'１受講者一覧'!$C$18:$Z$167,4,FALSE)),"",VLOOKUP($B93,'１受講者一覧'!$C$18:$Z$167,4,FALSE))</f>
        <v/>
      </c>
      <c r="H93" s="65" t="str">
        <f t="shared" si="6"/>
        <v/>
      </c>
      <c r="I93" s="65"/>
      <c r="J93" s="65"/>
      <c r="K93" s="65"/>
      <c r="L93" s="66"/>
      <c r="M93" s="65"/>
      <c r="N93" s="65"/>
      <c r="O93" s="65" t="str">
        <f t="shared" si="7"/>
        <v/>
      </c>
      <c r="P93" s="65"/>
      <c r="Q93" s="66"/>
      <c r="R93" s="65" t="str">
        <f t="shared" si="8"/>
        <v/>
      </c>
      <c r="S93" s="65" t="str">
        <f t="shared" si="8"/>
        <v/>
      </c>
      <c r="T93" s="65"/>
      <c r="U93" s="65"/>
      <c r="V93" s="65" t="str">
        <f t="shared" si="9"/>
        <v/>
      </c>
    </row>
    <row r="94" spans="2:22" ht="30" customHeight="1" x14ac:dyDescent="0.15">
      <c r="B94" s="55">
        <f t="shared" si="10"/>
        <v>91</v>
      </c>
      <c r="C94" s="67" t="str">
        <f>IF(ISERROR(VLOOKUP($B94,'１受講者一覧'!$C$18:$Z$167,5,FALSE)),"",VLOOKUP($B94,'１受講者一覧'!$C$18:$Z$167,5,FALSE))</f>
        <v/>
      </c>
      <c r="D94" s="67" t="str">
        <f>IF(ISERROR(VLOOKUP($B94,'１受講者一覧'!$C$18:$Z$167,7,FALSE)),"",VLOOKUP($B94,'１受講者一覧'!$C$18:$Z$167,7,FALSE))</f>
        <v/>
      </c>
      <c r="E94" s="67" t="str">
        <f>IF(ISERROR(VLOOKUP($B94,'１受講者一覧'!$C$18:$Z$167,3,FALSE)),"",VLOOKUP($B94,'１受講者一覧'!$C$18:$Z$167,3,FALSE))</f>
        <v/>
      </c>
      <c r="F94" s="67" t="str">
        <f>IF(ISERROR(VLOOKUP($B94,'１受講者一覧'!$C$18:$Z$167,6,FALSE)),"",VLOOKUP($B94,'１受講者一覧'!$C$18:$Z$167,6,FALSE))</f>
        <v/>
      </c>
      <c r="G94" s="57" t="str">
        <f>IF(ISERROR(VLOOKUP($B94,'１受講者一覧'!$C$18:$Z$167,4,FALSE)),"",VLOOKUP($B94,'１受講者一覧'!$C$18:$Z$167,4,FALSE))</f>
        <v/>
      </c>
      <c r="H94" s="67" t="str">
        <f t="shared" si="6"/>
        <v/>
      </c>
      <c r="I94" s="67"/>
      <c r="J94" s="67"/>
      <c r="K94" s="67"/>
      <c r="L94" s="57"/>
      <c r="M94" s="67"/>
      <c r="N94" s="67"/>
      <c r="O94" s="67" t="str">
        <f t="shared" si="7"/>
        <v/>
      </c>
      <c r="P94" s="67"/>
      <c r="Q94" s="57"/>
      <c r="R94" s="67" t="str">
        <f t="shared" si="8"/>
        <v/>
      </c>
      <c r="S94" s="67" t="str">
        <f t="shared" si="8"/>
        <v/>
      </c>
      <c r="T94" s="67"/>
      <c r="U94" s="67"/>
      <c r="V94" s="56" t="str">
        <f t="shared" si="9"/>
        <v/>
      </c>
    </row>
    <row r="95" spans="2:22" ht="30" customHeight="1" x14ac:dyDescent="0.15">
      <c r="B95" s="55">
        <f t="shared" si="10"/>
        <v>92</v>
      </c>
      <c r="C95" s="67" t="str">
        <f>IF(ISERROR(VLOOKUP($B95,'１受講者一覧'!$C$18:$Z$167,5,FALSE)),"",VLOOKUP($B95,'１受講者一覧'!$C$18:$Z$167,5,FALSE))</f>
        <v/>
      </c>
      <c r="D95" s="67" t="str">
        <f>IF(ISERROR(VLOOKUP($B95,'１受講者一覧'!$C$18:$Z$167,7,FALSE)),"",VLOOKUP($B95,'１受講者一覧'!$C$18:$Z$167,7,FALSE))</f>
        <v/>
      </c>
      <c r="E95" s="67" t="str">
        <f>IF(ISERROR(VLOOKUP($B95,'１受講者一覧'!$C$18:$Z$167,3,FALSE)),"",VLOOKUP($B95,'１受講者一覧'!$C$18:$Z$167,3,FALSE))</f>
        <v/>
      </c>
      <c r="F95" s="67" t="str">
        <f>IF(ISERROR(VLOOKUP($B95,'１受講者一覧'!$C$18:$Z$167,6,FALSE)),"",VLOOKUP($B95,'１受講者一覧'!$C$18:$Z$167,6,FALSE))</f>
        <v/>
      </c>
      <c r="G95" s="57" t="str">
        <f>IF(ISERROR(VLOOKUP($B95,'１受講者一覧'!$C$18:$Z$167,4,FALSE)),"",VLOOKUP($B95,'１受講者一覧'!$C$18:$Z$167,4,FALSE))</f>
        <v/>
      </c>
      <c r="H95" s="67" t="str">
        <f t="shared" si="6"/>
        <v/>
      </c>
      <c r="I95" s="67"/>
      <c r="J95" s="67"/>
      <c r="K95" s="67"/>
      <c r="L95" s="57"/>
      <c r="M95" s="67"/>
      <c r="N95" s="67"/>
      <c r="O95" s="67" t="str">
        <f t="shared" si="7"/>
        <v/>
      </c>
      <c r="P95" s="67"/>
      <c r="Q95" s="57"/>
      <c r="R95" s="67" t="str">
        <f t="shared" si="8"/>
        <v/>
      </c>
      <c r="S95" s="67" t="str">
        <f t="shared" si="8"/>
        <v/>
      </c>
      <c r="T95" s="67"/>
      <c r="U95" s="67"/>
      <c r="V95" s="56" t="str">
        <f t="shared" si="9"/>
        <v/>
      </c>
    </row>
    <row r="96" spans="2:22" ht="30" customHeight="1" x14ac:dyDescent="0.15">
      <c r="B96" s="55">
        <f t="shared" si="10"/>
        <v>93</v>
      </c>
      <c r="C96" s="67" t="str">
        <f>IF(ISERROR(VLOOKUP($B96,'１受講者一覧'!$C$18:$Z$167,5,FALSE)),"",VLOOKUP($B96,'１受講者一覧'!$C$18:$Z$167,5,FALSE))</f>
        <v/>
      </c>
      <c r="D96" s="67" t="str">
        <f>IF(ISERROR(VLOOKUP($B96,'１受講者一覧'!$C$18:$Z$167,7,FALSE)),"",VLOOKUP($B96,'１受講者一覧'!$C$18:$Z$167,7,FALSE))</f>
        <v/>
      </c>
      <c r="E96" s="67" t="str">
        <f>IF(ISERROR(VLOOKUP($B96,'１受講者一覧'!$C$18:$Z$167,3,FALSE)),"",VLOOKUP($B96,'１受講者一覧'!$C$18:$Z$167,3,FALSE))</f>
        <v/>
      </c>
      <c r="F96" s="67" t="str">
        <f>IF(ISERROR(VLOOKUP($B96,'１受講者一覧'!$C$18:$Z$167,6,FALSE)),"",VLOOKUP($B96,'１受講者一覧'!$C$18:$Z$167,6,FALSE))</f>
        <v/>
      </c>
      <c r="G96" s="57" t="str">
        <f>IF(ISERROR(VLOOKUP($B96,'１受講者一覧'!$C$18:$Z$167,4,FALSE)),"",VLOOKUP($B96,'１受講者一覧'!$C$18:$Z$167,4,FALSE))</f>
        <v/>
      </c>
      <c r="H96" s="67" t="str">
        <f t="shared" si="6"/>
        <v/>
      </c>
      <c r="I96" s="67"/>
      <c r="J96" s="67"/>
      <c r="K96" s="67"/>
      <c r="L96" s="57"/>
      <c r="M96" s="67"/>
      <c r="N96" s="67"/>
      <c r="O96" s="67" t="str">
        <f t="shared" si="7"/>
        <v/>
      </c>
      <c r="P96" s="67"/>
      <c r="Q96" s="57"/>
      <c r="R96" s="67" t="str">
        <f t="shared" si="8"/>
        <v/>
      </c>
      <c r="S96" s="67" t="str">
        <f t="shared" si="8"/>
        <v/>
      </c>
      <c r="T96" s="67"/>
      <c r="U96" s="67"/>
      <c r="V96" s="56" t="str">
        <f t="shared" si="9"/>
        <v/>
      </c>
    </row>
    <row r="97" spans="2:22" ht="30" customHeight="1" x14ac:dyDescent="0.15">
      <c r="B97" s="55">
        <f t="shared" si="10"/>
        <v>94</v>
      </c>
      <c r="C97" s="67" t="str">
        <f>IF(ISERROR(VLOOKUP($B97,'１受講者一覧'!$C$18:$Z$167,5,FALSE)),"",VLOOKUP($B97,'１受講者一覧'!$C$18:$Z$167,5,FALSE))</f>
        <v/>
      </c>
      <c r="D97" s="67" t="str">
        <f>IF(ISERROR(VLOOKUP($B97,'１受講者一覧'!$C$18:$Z$167,7,FALSE)),"",VLOOKUP($B97,'１受講者一覧'!$C$18:$Z$167,7,FALSE))</f>
        <v/>
      </c>
      <c r="E97" s="67" t="str">
        <f>IF(ISERROR(VLOOKUP($B97,'１受講者一覧'!$C$18:$Z$167,3,FALSE)),"",VLOOKUP($B97,'１受講者一覧'!$C$18:$Z$167,3,FALSE))</f>
        <v/>
      </c>
      <c r="F97" s="67" t="str">
        <f>IF(ISERROR(VLOOKUP($B97,'１受講者一覧'!$C$18:$Z$167,6,FALSE)),"",VLOOKUP($B97,'１受講者一覧'!$C$18:$Z$167,6,FALSE))</f>
        <v/>
      </c>
      <c r="G97" s="57" t="str">
        <f>IF(ISERROR(VLOOKUP($B97,'１受講者一覧'!$C$18:$Z$167,4,FALSE)),"",VLOOKUP($B97,'１受講者一覧'!$C$18:$Z$167,4,FALSE))</f>
        <v/>
      </c>
      <c r="H97" s="67" t="str">
        <f t="shared" si="6"/>
        <v/>
      </c>
      <c r="I97" s="67"/>
      <c r="J97" s="67"/>
      <c r="K97" s="67"/>
      <c r="L97" s="57"/>
      <c r="M97" s="67"/>
      <c r="N97" s="67"/>
      <c r="O97" s="67" t="str">
        <f t="shared" si="7"/>
        <v/>
      </c>
      <c r="P97" s="67"/>
      <c r="Q97" s="57"/>
      <c r="R97" s="67" t="str">
        <f t="shared" si="8"/>
        <v/>
      </c>
      <c r="S97" s="67" t="str">
        <f t="shared" si="8"/>
        <v/>
      </c>
      <c r="T97" s="67"/>
      <c r="U97" s="67"/>
      <c r="V97" s="56" t="str">
        <f t="shared" si="9"/>
        <v/>
      </c>
    </row>
    <row r="98" spans="2:22" ht="30" customHeight="1" x14ac:dyDescent="0.15">
      <c r="B98" s="55">
        <f t="shared" si="10"/>
        <v>95</v>
      </c>
      <c r="C98" s="67" t="str">
        <f>IF(ISERROR(VLOOKUP($B98,'１受講者一覧'!$C$18:$Z$167,5,FALSE)),"",VLOOKUP($B98,'１受講者一覧'!$C$18:$Z$167,5,FALSE))</f>
        <v/>
      </c>
      <c r="D98" s="67" t="str">
        <f>IF(ISERROR(VLOOKUP($B98,'１受講者一覧'!$C$18:$Z$167,7,FALSE)),"",VLOOKUP($B98,'１受講者一覧'!$C$18:$Z$167,7,FALSE))</f>
        <v/>
      </c>
      <c r="E98" s="67" t="str">
        <f>IF(ISERROR(VLOOKUP($B98,'１受講者一覧'!$C$18:$Z$167,3,FALSE)),"",VLOOKUP($B98,'１受講者一覧'!$C$18:$Z$167,3,FALSE))</f>
        <v/>
      </c>
      <c r="F98" s="67" t="str">
        <f>IF(ISERROR(VLOOKUP($B98,'１受講者一覧'!$C$18:$Z$167,6,FALSE)),"",VLOOKUP($B98,'１受講者一覧'!$C$18:$Z$167,6,FALSE))</f>
        <v/>
      </c>
      <c r="G98" s="57" t="str">
        <f>IF(ISERROR(VLOOKUP($B98,'１受講者一覧'!$C$18:$Z$167,4,FALSE)),"",VLOOKUP($B98,'１受講者一覧'!$C$18:$Z$167,4,FALSE))</f>
        <v/>
      </c>
      <c r="H98" s="67" t="str">
        <f t="shared" si="6"/>
        <v/>
      </c>
      <c r="I98" s="67"/>
      <c r="J98" s="67"/>
      <c r="K98" s="67"/>
      <c r="L98" s="57"/>
      <c r="M98" s="67"/>
      <c r="N98" s="67"/>
      <c r="O98" s="67" t="str">
        <f t="shared" si="7"/>
        <v/>
      </c>
      <c r="P98" s="67"/>
      <c r="Q98" s="57"/>
      <c r="R98" s="67" t="str">
        <f t="shared" si="8"/>
        <v/>
      </c>
      <c r="S98" s="67" t="str">
        <f t="shared" si="8"/>
        <v/>
      </c>
      <c r="T98" s="67"/>
      <c r="U98" s="67"/>
      <c r="V98" s="56" t="str">
        <f t="shared" si="9"/>
        <v/>
      </c>
    </row>
    <row r="99" spans="2:22" ht="30" customHeight="1" x14ac:dyDescent="0.15">
      <c r="B99" s="61">
        <f t="shared" si="10"/>
        <v>96</v>
      </c>
      <c r="C99" s="62" t="str">
        <f>IF(ISERROR(VLOOKUP($B99,'１受講者一覧'!$C$18:$Z$167,5,FALSE)),"",VLOOKUP($B99,'１受講者一覧'!$C$18:$Z$167,5,FALSE))</f>
        <v/>
      </c>
      <c r="D99" s="62" t="str">
        <f>IF(ISERROR(VLOOKUP($B99,'１受講者一覧'!$C$18:$Z$167,7,FALSE)),"",VLOOKUP($B99,'１受講者一覧'!$C$18:$Z$167,7,FALSE))</f>
        <v/>
      </c>
      <c r="E99" s="62" t="str">
        <f>IF(ISERROR(VLOOKUP($B99,'１受講者一覧'!$C$18:$Z$167,3,FALSE)),"",VLOOKUP($B99,'１受講者一覧'!$C$18:$Z$167,3,FALSE))</f>
        <v/>
      </c>
      <c r="F99" s="62" t="str">
        <f>IF(ISERROR(VLOOKUP($B99,'１受講者一覧'!$C$18:$Z$167,6,FALSE)),"",VLOOKUP($B99,'１受講者一覧'!$C$18:$Z$167,6,FALSE))</f>
        <v/>
      </c>
      <c r="G99" s="63" t="str">
        <f>IF(ISERROR(VLOOKUP($B99,'１受講者一覧'!$C$18:$Z$167,4,FALSE)),"",VLOOKUP($B99,'１受講者一覧'!$C$18:$Z$167,4,FALSE))</f>
        <v/>
      </c>
      <c r="H99" s="62" t="str">
        <f t="shared" si="6"/>
        <v/>
      </c>
      <c r="I99" s="62"/>
      <c r="J99" s="62"/>
      <c r="K99" s="62"/>
      <c r="L99" s="63"/>
      <c r="M99" s="62"/>
      <c r="N99" s="62"/>
      <c r="O99" s="62" t="str">
        <f t="shared" si="7"/>
        <v/>
      </c>
      <c r="P99" s="62"/>
      <c r="Q99" s="63"/>
      <c r="R99" s="62" t="str">
        <f t="shared" si="8"/>
        <v/>
      </c>
      <c r="S99" s="62" t="str">
        <f t="shared" si="8"/>
        <v/>
      </c>
      <c r="T99" s="62"/>
      <c r="U99" s="62"/>
      <c r="V99" s="62" t="str">
        <f t="shared" si="9"/>
        <v/>
      </c>
    </row>
    <row r="100" spans="2:22" ht="30" customHeight="1" x14ac:dyDescent="0.15">
      <c r="B100" s="55">
        <f t="shared" si="10"/>
        <v>97</v>
      </c>
      <c r="C100" s="56" t="str">
        <f>IF(ISERROR(VLOOKUP($B100,'１受講者一覧'!$C$18:$Z$167,5,FALSE)),"",VLOOKUP($B100,'１受講者一覧'!$C$18:$Z$167,5,FALSE))</f>
        <v/>
      </c>
      <c r="D100" s="56" t="str">
        <f>IF(ISERROR(VLOOKUP($B100,'１受講者一覧'!$C$18:$Z$167,7,FALSE)),"",VLOOKUP($B100,'１受講者一覧'!$C$18:$Z$167,7,FALSE))</f>
        <v/>
      </c>
      <c r="E100" s="56" t="str">
        <f>IF(ISERROR(VLOOKUP($B100,'１受講者一覧'!$C$18:$Z$167,3,FALSE)),"",VLOOKUP($B100,'１受講者一覧'!$C$18:$Z$167,3,FALSE))</f>
        <v/>
      </c>
      <c r="F100" s="56" t="str">
        <f>IF(ISERROR(VLOOKUP($B100,'１受講者一覧'!$C$18:$Z$167,6,FALSE)),"",VLOOKUP($B100,'１受講者一覧'!$C$18:$Z$167,6,FALSE))</f>
        <v/>
      </c>
      <c r="G100" s="57" t="str">
        <f>IF(ISERROR(VLOOKUP($B100,'１受講者一覧'!$C$18:$Z$167,4,FALSE)),"",VLOOKUP($B100,'１受講者一覧'!$C$18:$Z$167,4,FALSE))</f>
        <v/>
      </c>
      <c r="H100" s="56" t="str">
        <f t="shared" si="6"/>
        <v/>
      </c>
      <c r="I100" s="56"/>
      <c r="J100" s="56"/>
      <c r="K100" s="56"/>
      <c r="L100" s="57"/>
      <c r="M100" s="56"/>
      <c r="N100" s="56"/>
      <c r="O100" s="56" t="str">
        <f t="shared" si="7"/>
        <v/>
      </c>
      <c r="P100" s="56"/>
      <c r="Q100" s="57"/>
      <c r="R100" s="56" t="str">
        <f t="shared" si="8"/>
        <v/>
      </c>
      <c r="S100" s="56" t="str">
        <f t="shared" si="8"/>
        <v/>
      </c>
      <c r="T100" s="56"/>
      <c r="U100" s="56"/>
      <c r="V100" s="56" t="str">
        <f t="shared" si="9"/>
        <v/>
      </c>
    </row>
    <row r="101" spans="2:22" ht="30" customHeight="1" x14ac:dyDescent="0.15">
      <c r="B101" s="55">
        <f t="shared" si="10"/>
        <v>98</v>
      </c>
      <c r="C101" s="56" t="str">
        <f>IF(ISERROR(VLOOKUP($B101,'１受講者一覧'!$C$18:$Z$167,5,FALSE)),"",VLOOKUP($B101,'１受講者一覧'!$C$18:$Z$167,5,FALSE))</f>
        <v/>
      </c>
      <c r="D101" s="56" t="str">
        <f>IF(ISERROR(VLOOKUP($B101,'１受講者一覧'!$C$18:$Z$167,7,FALSE)),"",VLOOKUP($B101,'１受講者一覧'!$C$18:$Z$167,7,FALSE))</f>
        <v/>
      </c>
      <c r="E101" s="56" t="str">
        <f>IF(ISERROR(VLOOKUP($B101,'１受講者一覧'!$C$18:$Z$167,3,FALSE)),"",VLOOKUP($B101,'１受講者一覧'!$C$18:$Z$167,3,FALSE))</f>
        <v/>
      </c>
      <c r="F101" s="56" t="str">
        <f>IF(ISERROR(VLOOKUP($B101,'１受講者一覧'!$C$18:$Z$167,6,FALSE)),"",VLOOKUP($B101,'１受講者一覧'!$C$18:$Z$167,6,FALSE))</f>
        <v/>
      </c>
      <c r="G101" s="57" t="str">
        <f>IF(ISERROR(VLOOKUP($B101,'１受講者一覧'!$C$18:$Z$167,4,FALSE)),"",VLOOKUP($B101,'１受講者一覧'!$C$18:$Z$167,4,FALSE))</f>
        <v/>
      </c>
      <c r="H101" s="56" t="str">
        <f t="shared" si="6"/>
        <v/>
      </c>
      <c r="I101" s="56"/>
      <c r="J101" s="56"/>
      <c r="K101" s="56"/>
      <c r="L101" s="57"/>
      <c r="M101" s="56"/>
      <c r="N101" s="56"/>
      <c r="O101" s="56" t="str">
        <f t="shared" si="7"/>
        <v/>
      </c>
      <c r="P101" s="56"/>
      <c r="Q101" s="57"/>
      <c r="R101" s="56" t="str">
        <f t="shared" ref="R101:S132" si="11">IF($C101="","","***")</f>
        <v/>
      </c>
      <c r="S101" s="56" t="str">
        <f t="shared" si="11"/>
        <v/>
      </c>
      <c r="T101" s="56"/>
      <c r="U101" s="56"/>
      <c r="V101" s="56" t="str">
        <f t="shared" si="9"/>
        <v/>
      </c>
    </row>
    <row r="102" spans="2:22" ht="30" customHeight="1" x14ac:dyDescent="0.15">
      <c r="B102" s="55">
        <f t="shared" si="10"/>
        <v>99</v>
      </c>
      <c r="C102" s="56" t="str">
        <f>IF(ISERROR(VLOOKUP($B102,'１受講者一覧'!$C$18:$Z$167,5,FALSE)),"",VLOOKUP($B102,'１受講者一覧'!$C$18:$Z$167,5,FALSE))</f>
        <v/>
      </c>
      <c r="D102" s="56" t="str">
        <f>IF(ISERROR(VLOOKUP($B102,'１受講者一覧'!$C$18:$Z$167,7,FALSE)),"",VLOOKUP($B102,'１受講者一覧'!$C$18:$Z$167,7,FALSE))</f>
        <v/>
      </c>
      <c r="E102" s="56" t="str">
        <f>IF(ISERROR(VLOOKUP($B102,'１受講者一覧'!$C$18:$Z$167,3,FALSE)),"",VLOOKUP($B102,'１受講者一覧'!$C$18:$Z$167,3,FALSE))</f>
        <v/>
      </c>
      <c r="F102" s="56" t="str">
        <f>IF(ISERROR(VLOOKUP($B102,'１受講者一覧'!$C$18:$Z$167,6,FALSE)),"",VLOOKUP($B102,'１受講者一覧'!$C$18:$Z$167,6,FALSE))</f>
        <v/>
      </c>
      <c r="G102" s="57" t="str">
        <f>IF(ISERROR(VLOOKUP($B102,'１受講者一覧'!$C$18:$Z$167,4,FALSE)),"",VLOOKUP($B102,'１受講者一覧'!$C$18:$Z$167,4,FALSE))</f>
        <v/>
      </c>
      <c r="H102" s="56" t="str">
        <f t="shared" si="6"/>
        <v/>
      </c>
      <c r="I102" s="56"/>
      <c r="J102" s="56"/>
      <c r="K102" s="56"/>
      <c r="L102" s="57"/>
      <c r="M102" s="56"/>
      <c r="N102" s="56"/>
      <c r="O102" s="56" t="str">
        <f t="shared" si="7"/>
        <v/>
      </c>
      <c r="P102" s="56"/>
      <c r="Q102" s="57"/>
      <c r="R102" s="56" t="str">
        <f t="shared" si="11"/>
        <v/>
      </c>
      <c r="S102" s="56" t="str">
        <f t="shared" si="11"/>
        <v/>
      </c>
      <c r="T102" s="56"/>
      <c r="U102" s="56"/>
      <c r="V102" s="56" t="str">
        <f t="shared" si="9"/>
        <v/>
      </c>
    </row>
    <row r="103" spans="2:22" ht="30" customHeight="1" x14ac:dyDescent="0.15">
      <c r="B103" s="64">
        <f t="shared" si="10"/>
        <v>100</v>
      </c>
      <c r="C103" s="65" t="str">
        <f>IF(ISERROR(VLOOKUP($B103,'１受講者一覧'!$C$18:$Z$167,5,FALSE)),"",VLOOKUP($B103,'１受講者一覧'!$C$18:$Z$167,5,FALSE))</f>
        <v/>
      </c>
      <c r="D103" s="65" t="str">
        <f>IF(ISERROR(VLOOKUP($B103,'１受講者一覧'!$C$18:$Z$167,7,FALSE)),"",VLOOKUP($B103,'１受講者一覧'!$C$18:$Z$167,7,FALSE))</f>
        <v/>
      </c>
      <c r="E103" s="65" t="str">
        <f>IF(ISERROR(VLOOKUP($B103,'１受講者一覧'!$C$18:$Z$167,3,FALSE)),"",VLOOKUP($B103,'１受講者一覧'!$C$18:$Z$167,3,FALSE))</f>
        <v/>
      </c>
      <c r="F103" s="65" t="str">
        <f>IF(ISERROR(VLOOKUP($B103,'１受講者一覧'!$C$18:$Z$167,6,FALSE)),"",VLOOKUP($B103,'１受講者一覧'!$C$18:$Z$167,6,FALSE))</f>
        <v/>
      </c>
      <c r="G103" s="66" t="str">
        <f>IF(ISERROR(VLOOKUP($B103,'１受講者一覧'!$C$18:$Z$167,4,FALSE)),"",VLOOKUP($B103,'１受講者一覧'!$C$18:$Z$167,4,FALSE))</f>
        <v/>
      </c>
      <c r="H103" s="65" t="str">
        <f t="shared" si="6"/>
        <v/>
      </c>
      <c r="I103" s="65"/>
      <c r="J103" s="65"/>
      <c r="K103" s="65"/>
      <c r="L103" s="66"/>
      <c r="M103" s="65"/>
      <c r="N103" s="65"/>
      <c r="O103" s="65" t="str">
        <f t="shared" si="7"/>
        <v/>
      </c>
      <c r="P103" s="65"/>
      <c r="Q103" s="66"/>
      <c r="R103" s="65" t="str">
        <f t="shared" si="11"/>
        <v/>
      </c>
      <c r="S103" s="65" t="str">
        <f t="shared" si="11"/>
        <v/>
      </c>
      <c r="T103" s="65"/>
      <c r="U103" s="65"/>
      <c r="V103" s="65" t="str">
        <f t="shared" si="9"/>
        <v/>
      </c>
    </row>
    <row r="104" spans="2:22" ht="30" customHeight="1" x14ac:dyDescent="0.15">
      <c r="B104" s="55">
        <f t="shared" si="10"/>
        <v>101</v>
      </c>
      <c r="C104" s="67" t="str">
        <f>IF(ISERROR(VLOOKUP($B104,'１受講者一覧'!$C$18:$Z$167,5,FALSE)),"",VLOOKUP($B104,'１受講者一覧'!$C$18:$Z$167,5,FALSE))</f>
        <v/>
      </c>
      <c r="D104" s="67" t="str">
        <f>IF(ISERROR(VLOOKUP($B104,'１受講者一覧'!$C$18:$Z$167,7,FALSE)),"",VLOOKUP($B104,'１受講者一覧'!$C$18:$Z$167,7,FALSE))</f>
        <v/>
      </c>
      <c r="E104" s="67" t="str">
        <f>IF(ISERROR(VLOOKUP($B104,'１受講者一覧'!$C$18:$Z$167,3,FALSE)),"",VLOOKUP($B104,'１受講者一覧'!$C$18:$Z$167,3,FALSE))</f>
        <v/>
      </c>
      <c r="F104" s="67" t="str">
        <f>IF(ISERROR(VLOOKUP($B104,'１受講者一覧'!$C$18:$Z$167,6,FALSE)),"",VLOOKUP($B104,'１受講者一覧'!$C$18:$Z$167,6,FALSE))</f>
        <v/>
      </c>
      <c r="G104" s="57" t="str">
        <f>IF(ISERROR(VLOOKUP($B104,'１受講者一覧'!$C$18:$Z$167,4,FALSE)),"",VLOOKUP($B104,'１受講者一覧'!$C$18:$Z$167,4,FALSE))</f>
        <v/>
      </c>
      <c r="H104" s="67" t="str">
        <f t="shared" si="6"/>
        <v/>
      </c>
      <c r="I104" s="67"/>
      <c r="J104" s="67"/>
      <c r="K104" s="67"/>
      <c r="L104" s="57"/>
      <c r="M104" s="67"/>
      <c r="N104" s="67"/>
      <c r="O104" s="67" t="str">
        <f t="shared" si="7"/>
        <v/>
      </c>
      <c r="P104" s="67"/>
      <c r="Q104" s="57"/>
      <c r="R104" s="67" t="str">
        <f t="shared" si="11"/>
        <v/>
      </c>
      <c r="S104" s="67" t="str">
        <f t="shared" si="11"/>
        <v/>
      </c>
      <c r="T104" s="67"/>
      <c r="U104" s="67"/>
      <c r="V104" s="56" t="str">
        <f t="shared" si="9"/>
        <v/>
      </c>
    </row>
    <row r="105" spans="2:22" ht="30" customHeight="1" x14ac:dyDescent="0.15">
      <c r="B105" s="55">
        <f t="shared" si="10"/>
        <v>102</v>
      </c>
      <c r="C105" s="67" t="str">
        <f>IF(ISERROR(VLOOKUP($B105,'１受講者一覧'!$C$18:$Z$167,5,FALSE)),"",VLOOKUP($B105,'１受講者一覧'!$C$18:$Z$167,5,FALSE))</f>
        <v/>
      </c>
      <c r="D105" s="67" t="str">
        <f>IF(ISERROR(VLOOKUP($B105,'１受講者一覧'!$C$18:$Z$167,7,FALSE)),"",VLOOKUP($B105,'１受講者一覧'!$C$18:$Z$167,7,FALSE))</f>
        <v/>
      </c>
      <c r="E105" s="67" t="str">
        <f>IF(ISERROR(VLOOKUP($B105,'１受講者一覧'!$C$18:$Z$167,3,FALSE)),"",VLOOKUP($B105,'１受講者一覧'!$C$18:$Z$167,3,FALSE))</f>
        <v/>
      </c>
      <c r="F105" s="67" t="str">
        <f>IF(ISERROR(VLOOKUP($B105,'１受講者一覧'!$C$18:$Z$167,6,FALSE)),"",VLOOKUP($B105,'１受講者一覧'!$C$18:$Z$167,6,FALSE))</f>
        <v/>
      </c>
      <c r="G105" s="57" t="str">
        <f>IF(ISERROR(VLOOKUP($B105,'１受講者一覧'!$C$18:$Z$167,4,FALSE)),"",VLOOKUP($B105,'１受講者一覧'!$C$18:$Z$167,4,FALSE))</f>
        <v/>
      </c>
      <c r="H105" s="67" t="str">
        <f t="shared" si="6"/>
        <v/>
      </c>
      <c r="I105" s="67"/>
      <c r="J105" s="67"/>
      <c r="K105" s="67"/>
      <c r="L105" s="57"/>
      <c r="M105" s="67"/>
      <c r="N105" s="67"/>
      <c r="O105" s="67" t="str">
        <f t="shared" si="7"/>
        <v/>
      </c>
      <c r="P105" s="67"/>
      <c r="Q105" s="57"/>
      <c r="R105" s="67" t="str">
        <f t="shared" si="11"/>
        <v/>
      </c>
      <c r="S105" s="67" t="str">
        <f t="shared" si="11"/>
        <v/>
      </c>
      <c r="T105" s="67"/>
      <c r="U105" s="67"/>
      <c r="V105" s="56" t="str">
        <f t="shared" si="9"/>
        <v/>
      </c>
    </row>
    <row r="106" spans="2:22" ht="30" customHeight="1" x14ac:dyDescent="0.15">
      <c r="B106" s="55">
        <f t="shared" si="10"/>
        <v>103</v>
      </c>
      <c r="C106" s="67" t="str">
        <f>IF(ISERROR(VLOOKUP($B106,'１受講者一覧'!$C$18:$Z$167,5,FALSE)),"",VLOOKUP($B106,'１受講者一覧'!$C$18:$Z$167,5,FALSE))</f>
        <v/>
      </c>
      <c r="D106" s="67" t="str">
        <f>IF(ISERROR(VLOOKUP($B106,'１受講者一覧'!$C$18:$Z$167,7,FALSE)),"",VLOOKUP($B106,'１受講者一覧'!$C$18:$Z$167,7,FALSE))</f>
        <v/>
      </c>
      <c r="E106" s="67" t="str">
        <f>IF(ISERROR(VLOOKUP($B106,'１受講者一覧'!$C$18:$Z$167,3,FALSE)),"",VLOOKUP($B106,'１受講者一覧'!$C$18:$Z$167,3,FALSE))</f>
        <v/>
      </c>
      <c r="F106" s="67" t="str">
        <f>IF(ISERROR(VLOOKUP($B106,'１受講者一覧'!$C$18:$Z$167,6,FALSE)),"",VLOOKUP($B106,'１受講者一覧'!$C$18:$Z$167,6,FALSE))</f>
        <v/>
      </c>
      <c r="G106" s="57" t="str">
        <f>IF(ISERROR(VLOOKUP($B106,'１受講者一覧'!$C$18:$Z$167,4,FALSE)),"",VLOOKUP($B106,'１受講者一覧'!$C$18:$Z$167,4,FALSE))</f>
        <v/>
      </c>
      <c r="H106" s="67" t="str">
        <f t="shared" si="6"/>
        <v/>
      </c>
      <c r="I106" s="67"/>
      <c r="J106" s="67"/>
      <c r="K106" s="67"/>
      <c r="L106" s="57"/>
      <c r="M106" s="67"/>
      <c r="N106" s="67"/>
      <c r="O106" s="67" t="str">
        <f t="shared" si="7"/>
        <v/>
      </c>
      <c r="P106" s="67"/>
      <c r="Q106" s="57"/>
      <c r="R106" s="67" t="str">
        <f t="shared" si="11"/>
        <v/>
      </c>
      <c r="S106" s="67" t="str">
        <f t="shared" si="11"/>
        <v/>
      </c>
      <c r="T106" s="67"/>
      <c r="U106" s="67"/>
      <c r="V106" s="56" t="str">
        <f t="shared" si="9"/>
        <v/>
      </c>
    </row>
    <row r="107" spans="2:22" ht="30" customHeight="1" x14ac:dyDescent="0.15">
      <c r="B107" s="55">
        <f t="shared" si="10"/>
        <v>104</v>
      </c>
      <c r="C107" s="67" t="str">
        <f>IF(ISERROR(VLOOKUP($B107,'１受講者一覧'!$C$18:$Z$167,5,FALSE)),"",VLOOKUP($B107,'１受講者一覧'!$C$18:$Z$167,5,FALSE))</f>
        <v/>
      </c>
      <c r="D107" s="67" t="str">
        <f>IF(ISERROR(VLOOKUP($B107,'１受講者一覧'!$C$18:$Z$167,7,FALSE)),"",VLOOKUP($B107,'１受講者一覧'!$C$18:$Z$167,7,FALSE))</f>
        <v/>
      </c>
      <c r="E107" s="67" t="str">
        <f>IF(ISERROR(VLOOKUP($B107,'１受講者一覧'!$C$18:$Z$167,3,FALSE)),"",VLOOKUP($B107,'１受講者一覧'!$C$18:$Z$167,3,FALSE))</f>
        <v/>
      </c>
      <c r="F107" s="67" t="str">
        <f>IF(ISERROR(VLOOKUP($B107,'１受講者一覧'!$C$18:$Z$167,6,FALSE)),"",VLOOKUP($B107,'１受講者一覧'!$C$18:$Z$167,6,FALSE))</f>
        <v/>
      </c>
      <c r="G107" s="57" t="str">
        <f>IF(ISERROR(VLOOKUP($B107,'１受講者一覧'!$C$18:$Z$167,4,FALSE)),"",VLOOKUP($B107,'１受講者一覧'!$C$18:$Z$167,4,FALSE))</f>
        <v/>
      </c>
      <c r="H107" s="67" t="str">
        <f t="shared" si="6"/>
        <v/>
      </c>
      <c r="I107" s="67"/>
      <c r="J107" s="67"/>
      <c r="K107" s="67"/>
      <c r="L107" s="57"/>
      <c r="M107" s="67"/>
      <c r="N107" s="67"/>
      <c r="O107" s="67" t="str">
        <f t="shared" si="7"/>
        <v/>
      </c>
      <c r="P107" s="67"/>
      <c r="Q107" s="57"/>
      <c r="R107" s="67" t="str">
        <f t="shared" si="11"/>
        <v/>
      </c>
      <c r="S107" s="67" t="str">
        <f t="shared" si="11"/>
        <v/>
      </c>
      <c r="T107" s="67"/>
      <c r="U107" s="67"/>
      <c r="V107" s="56" t="str">
        <f t="shared" si="9"/>
        <v/>
      </c>
    </row>
    <row r="108" spans="2:22" ht="30" customHeight="1" x14ac:dyDescent="0.15">
      <c r="B108" s="55">
        <f t="shared" si="10"/>
        <v>105</v>
      </c>
      <c r="C108" s="67" t="str">
        <f>IF(ISERROR(VLOOKUP($B108,'１受講者一覧'!$C$18:$Z$167,5,FALSE)),"",VLOOKUP($B108,'１受講者一覧'!$C$18:$Z$167,5,FALSE))</f>
        <v/>
      </c>
      <c r="D108" s="67" t="str">
        <f>IF(ISERROR(VLOOKUP($B108,'１受講者一覧'!$C$18:$Z$167,7,FALSE)),"",VLOOKUP($B108,'１受講者一覧'!$C$18:$Z$167,7,FALSE))</f>
        <v/>
      </c>
      <c r="E108" s="67" t="str">
        <f>IF(ISERROR(VLOOKUP($B108,'１受講者一覧'!$C$18:$Z$167,3,FALSE)),"",VLOOKUP($B108,'１受講者一覧'!$C$18:$Z$167,3,FALSE))</f>
        <v/>
      </c>
      <c r="F108" s="67" t="str">
        <f>IF(ISERROR(VLOOKUP($B108,'１受講者一覧'!$C$18:$Z$167,6,FALSE)),"",VLOOKUP($B108,'１受講者一覧'!$C$18:$Z$167,6,FALSE))</f>
        <v/>
      </c>
      <c r="G108" s="57" t="str">
        <f>IF(ISERROR(VLOOKUP($B108,'１受講者一覧'!$C$18:$Z$167,4,FALSE)),"",VLOOKUP($B108,'１受講者一覧'!$C$18:$Z$167,4,FALSE))</f>
        <v/>
      </c>
      <c r="H108" s="67" t="str">
        <f t="shared" si="6"/>
        <v/>
      </c>
      <c r="I108" s="67"/>
      <c r="J108" s="67"/>
      <c r="K108" s="67"/>
      <c r="L108" s="57"/>
      <c r="M108" s="67"/>
      <c r="N108" s="67"/>
      <c r="O108" s="67" t="str">
        <f t="shared" si="7"/>
        <v/>
      </c>
      <c r="P108" s="67"/>
      <c r="Q108" s="57"/>
      <c r="R108" s="67" t="str">
        <f t="shared" si="11"/>
        <v/>
      </c>
      <c r="S108" s="67" t="str">
        <f t="shared" si="11"/>
        <v/>
      </c>
      <c r="T108" s="67"/>
      <c r="U108" s="67"/>
      <c r="V108" s="56" t="str">
        <f t="shared" si="9"/>
        <v/>
      </c>
    </row>
    <row r="109" spans="2:22" ht="30" customHeight="1" x14ac:dyDescent="0.15">
      <c r="B109" s="61">
        <f t="shared" si="10"/>
        <v>106</v>
      </c>
      <c r="C109" s="62" t="str">
        <f>IF(ISERROR(VLOOKUP($B109,'１受講者一覧'!$C$18:$Z$167,5,FALSE)),"",VLOOKUP($B109,'１受講者一覧'!$C$18:$Z$167,5,FALSE))</f>
        <v/>
      </c>
      <c r="D109" s="62" t="str">
        <f>IF(ISERROR(VLOOKUP($B109,'１受講者一覧'!$C$18:$Z$167,7,FALSE)),"",VLOOKUP($B109,'１受講者一覧'!$C$18:$Z$167,7,FALSE))</f>
        <v/>
      </c>
      <c r="E109" s="62" t="str">
        <f>IF(ISERROR(VLOOKUP($B109,'１受講者一覧'!$C$18:$Z$167,3,FALSE)),"",VLOOKUP($B109,'１受講者一覧'!$C$18:$Z$167,3,FALSE))</f>
        <v/>
      </c>
      <c r="F109" s="62" t="str">
        <f>IF(ISERROR(VLOOKUP($B109,'１受講者一覧'!$C$18:$Z$167,6,FALSE)),"",VLOOKUP($B109,'１受講者一覧'!$C$18:$Z$167,6,FALSE))</f>
        <v/>
      </c>
      <c r="G109" s="63" t="str">
        <f>IF(ISERROR(VLOOKUP($B109,'１受講者一覧'!$C$18:$Z$167,4,FALSE)),"",VLOOKUP($B109,'１受講者一覧'!$C$18:$Z$167,4,FALSE))</f>
        <v/>
      </c>
      <c r="H109" s="62" t="str">
        <f t="shared" si="6"/>
        <v/>
      </c>
      <c r="I109" s="62"/>
      <c r="J109" s="62"/>
      <c r="K109" s="62"/>
      <c r="L109" s="63"/>
      <c r="M109" s="62"/>
      <c r="N109" s="62"/>
      <c r="O109" s="62" t="str">
        <f t="shared" si="7"/>
        <v/>
      </c>
      <c r="P109" s="62"/>
      <c r="Q109" s="63"/>
      <c r="R109" s="62" t="str">
        <f t="shared" si="11"/>
        <v/>
      </c>
      <c r="S109" s="62" t="str">
        <f t="shared" si="11"/>
        <v/>
      </c>
      <c r="T109" s="62"/>
      <c r="U109" s="62"/>
      <c r="V109" s="62" t="str">
        <f t="shared" si="9"/>
        <v/>
      </c>
    </row>
    <row r="110" spans="2:22" ht="30" customHeight="1" x14ac:dyDescent="0.15">
      <c r="B110" s="55">
        <f t="shared" si="10"/>
        <v>107</v>
      </c>
      <c r="C110" s="56" t="str">
        <f>IF(ISERROR(VLOOKUP($B110,'１受講者一覧'!$C$18:$Z$167,5,FALSE)),"",VLOOKUP($B110,'１受講者一覧'!$C$18:$Z$167,5,FALSE))</f>
        <v/>
      </c>
      <c r="D110" s="56" t="str">
        <f>IF(ISERROR(VLOOKUP($B110,'１受講者一覧'!$C$18:$Z$167,7,FALSE)),"",VLOOKUP($B110,'１受講者一覧'!$C$18:$Z$167,7,FALSE))</f>
        <v/>
      </c>
      <c r="E110" s="56" t="str">
        <f>IF(ISERROR(VLOOKUP($B110,'１受講者一覧'!$C$18:$Z$167,3,FALSE)),"",VLOOKUP($B110,'１受講者一覧'!$C$18:$Z$167,3,FALSE))</f>
        <v/>
      </c>
      <c r="F110" s="56" t="str">
        <f>IF(ISERROR(VLOOKUP($B110,'１受講者一覧'!$C$18:$Z$167,6,FALSE)),"",VLOOKUP($B110,'１受講者一覧'!$C$18:$Z$167,6,FALSE))</f>
        <v/>
      </c>
      <c r="G110" s="57" t="str">
        <f>IF(ISERROR(VLOOKUP($B110,'１受講者一覧'!$C$18:$Z$167,4,FALSE)),"",VLOOKUP($B110,'１受講者一覧'!$C$18:$Z$167,4,FALSE))</f>
        <v/>
      </c>
      <c r="H110" s="56" t="str">
        <f t="shared" si="6"/>
        <v/>
      </c>
      <c r="I110" s="56"/>
      <c r="J110" s="56"/>
      <c r="K110" s="56"/>
      <c r="L110" s="57"/>
      <c r="M110" s="56"/>
      <c r="N110" s="56"/>
      <c r="O110" s="56" t="str">
        <f t="shared" si="7"/>
        <v/>
      </c>
      <c r="P110" s="56"/>
      <c r="Q110" s="57"/>
      <c r="R110" s="56" t="str">
        <f t="shared" si="11"/>
        <v/>
      </c>
      <c r="S110" s="56" t="str">
        <f t="shared" si="11"/>
        <v/>
      </c>
      <c r="T110" s="56"/>
      <c r="U110" s="56"/>
      <c r="V110" s="56" t="str">
        <f t="shared" si="9"/>
        <v/>
      </c>
    </row>
    <row r="111" spans="2:22" ht="30" customHeight="1" x14ac:dyDescent="0.15">
      <c r="B111" s="55">
        <f t="shared" si="10"/>
        <v>108</v>
      </c>
      <c r="C111" s="56" t="str">
        <f>IF(ISERROR(VLOOKUP($B111,'１受講者一覧'!$C$18:$Z$167,5,FALSE)),"",VLOOKUP($B111,'１受講者一覧'!$C$18:$Z$167,5,FALSE))</f>
        <v/>
      </c>
      <c r="D111" s="56" t="str">
        <f>IF(ISERROR(VLOOKUP($B111,'１受講者一覧'!$C$18:$Z$167,7,FALSE)),"",VLOOKUP($B111,'１受講者一覧'!$C$18:$Z$167,7,FALSE))</f>
        <v/>
      </c>
      <c r="E111" s="56" t="str">
        <f>IF(ISERROR(VLOOKUP($B111,'１受講者一覧'!$C$18:$Z$167,3,FALSE)),"",VLOOKUP($B111,'１受講者一覧'!$C$18:$Z$167,3,FALSE))</f>
        <v/>
      </c>
      <c r="F111" s="56" t="str">
        <f>IF(ISERROR(VLOOKUP($B111,'１受講者一覧'!$C$18:$Z$167,6,FALSE)),"",VLOOKUP($B111,'１受講者一覧'!$C$18:$Z$167,6,FALSE))</f>
        <v/>
      </c>
      <c r="G111" s="57" t="str">
        <f>IF(ISERROR(VLOOKUP($B111,'１受講者一覧'!$C$18:$Z$167,4,FALSE)),"",VLOOKUP($B111,'１受講者一覧'!$C$18:$Z$167,4,FALSE))</f>
        <v/>
      </c>
      <c r="H111" s="56" t="str">
        <f t="shared" si="6"/>
        <v/>
      </c>
      <c r="I111" s="56"/>
      <c r="J111" s="56"/>
      <c r="K111" s="56"/>
      <c r="L111" s="57"/>
      <c r="M111" s="56"/>
      <c r="N111" s="56"/>
      <c r="O111" s="56" t="str">
        <f t="shared" si="7"/>
        <v/>
      </c>
      <c r="P111" s="56"/>
      <c r="Q111" s="57"/>
      <c r="R111" s="56" t="str">
        <f t="shared" si="11"/>
        <v/>
      </c>
      <c r="S111" s="56" t="str">
        <f t="shared" si="11"/>
        <v/>
      </c>
      <c r="T111" s="56"/>
      <c r="U111" s="56"/>
      <c r="V111" s="56" t="str">
        <f t="shared" si="9"/>
        <v/>
      </c>
    </row>
    <row r="112" spans="2:22" ht="30" customHeight="1" x14ac:dyDescent="0.15">
      <c r="B112" s="55">
        <f t="shared" si="10"/>
        <v>109</v>
      </c>
      <c r="C112" s="56" t="str">
        <f>IF(ISERROR(VLOOKUP($B112,'１受講者一覧'!$C$18:$Z$167,5,FALSE)),"",VLOOKUP($B112,'１受講者一覧'!$C$18:$Z$167,5,FALSE))</f>
        <v/>
      </c>
      <c r="D112" s="56" t="str">
        <f>IF(ISERROR(VLOOKUP($B112,'１受講者一覧'!$C$18:$Z$167,7,FALSE)),"",VLOOKUP($B112,'１受講者一覧'!$C$18:$Z$167,7,FALSE))</f>
        <v/>
      </c>
      <c r="E112" s="56" t="str">
        <f>IF(ISERROR(VLOOKUP($B112,'１受講者一覧'!$C$18:$Z$167,3,FALSE)),"",VLOOKUP($B112,'１受講者一覧'!$C$18:$Z$167,3,FALSE))</f>
        <v/>
      </c>
      <c r="F112" s="56" t="str">
        <f>IF(ISERROR(VLOOKUP($B112,'１受講者一覧'!$C$18:$Z$167,6,FALSE)),"",VLOOKUP($B112,'１受講者一覧'!$C$18:$Z$167,6,FALSE))</f>
        <v/>
      </c>
      <c r="G112" s="57" t="str">
        <f>IF(ISERROR(VLOOKUP($B112,'１受講者一覧'!$C$18:$Z$167,4,FALSE)),"",VLOOKUP($B112,'１受講者一覧'!$C$18:$Z$167,4,FALSE))</f>
        <v/>
      </c>
      <c r="H112" s="56" t="str">
        <f t="shared" si="6"/>
        <v/>
      </c>
      <c r="I112" s="56"/>
      <c r="J112" s="56"/>
      <c r="K112" s="56"/>
      <c r="L112" s="57"/>
      <c r="M112" s="56"/>
      <c r="N112" s="56"/>
      <c r="O112" s="56" t="str">
        <f t="shared" si="7"/>
        <v/>
      </c>
      <c r="P112" s="56"/>
      <c r="Q112" s="57"/>
      <c r="R112" s="56" t="str">
        <f t="shared" si="11"/>
        <v/>
      </c>
      <c r="S112" s="56" t="str">
        <f t="shared" si="11"/>
        <v/>
      </c>
      <c r="T112" s="56"/>
      <c r="U112" s="56"/>
      <c r="V112" s="56" t="str">
        <f t="shared" si="9"/>
        <v/>
      </c>
    </row>
    <row r="113" spans="2:22" ht="30" customHeight="1" x14ac:dyDescent="0.15">
      <c r="B113" s="64">
        <f t="shared" si="10"/>
        <v>110</v>
      </c>
      <c r="C113" s="65" t="str">
        <f>IF(ISERROR(VLOOKUP($B113,'１受講者一覧'!$C$18:$Z$167,5,FALSE)),"",VLOOKUP($B113,'１受講者一覧'!$C$18:$Z$167,5,FALSE))</f>
        <v/>
      </c>
      <c r="D113" s="65" t="str">
        <f>IF(ISERROR(VLOOKUP($B113,'１受講者一覧'!$C$18:$Z$167,7,FALSE)),"",VLOOKUP($B113,'１受講者一覧'!$C$18:$Z$167,7,FALSE))</f>
        <v/>
      </c>
      <c r="E113" s="65" t="str">
        <f>IF(ISERROR(VLOOKUP($B113,'１受講者一覧'!$C$18:$Z$167,3,FALSE)),"",VLOOKUP($B113,'１受講者一覧'!$C$18:$Z$167,3,FALSE))</f>
        <v/>
      </c>
      <c r="F113" s="65" t="str">
        <f>IF(ISERROR(VLOOKUP($B113,'１受講者一覧'!$C$18:$Z$167,6,FALSE)),"",VLOOKUP($B113,'１受講者一覧'!$C$18:$Z$167,6,FALSE))</f>
        <v/>
      </c>
      <c r="G113" s="66" t="str">
        <f>IF(ISERROR(VLOOKUP($B113,'１受講者一覧'!$C$18:$Z$167,4,FALSE)),"",VLOOKUP($B113,'１受講者一覧'!$C$18:$Z$167,4,FALSE))</f>
        <v/>
      </c>
      <c r="H113" s="65" t="str">
        <f t="shared" si="6"/>
        <v/>
      </c>
      <c r="I113" s="65"/>
      <c r="J113" s="65"/>
      <c r="K113" s="65"/>
      <c r="L113" s="66"/>
      <c r="M113" s="65"/>
      <c r="N113" s="65"/>
      <c r="O113" s="65" t="str">
        <f t="shared" si="7"/>
        <v/>
      </c>
      <c r="P113" s="65"/>
      <c r="Q113" s="66"/>
      <c r="R113" s="65" t="str">
        <f t="shared" si="11"/>
        <v/>
      </c>
      <c r="S113" s="65" t="str">
        <f t="shared" si="11"/>
        <v/>
      </c>
      <c r="T113" s="65"/>
      <c r="U113" s="65"/>
      <c r="V113" s="65" t="str">
        <f t="shared" si="9"/>
        <v/>
      </c>
    </row>
    <row r="114" spans="2:22" ht="30" customHeight="1" x14ac:dyDescent="0.15">
      <c r="B114" s="55">
        <f t="shared" si="10"/>
        <v>111</v>
      </c>
      <c r="C114" s="67" t="str">
        <f>IF(ISERROR(VLOOKUP($B114,'１受講者一覧'!$C$18:$Z$167,5,FALSE)),"",VLOOKUP($B114,'１受講者一覧'!$C$18:$Z$167,5,FALSE))</f>
        <v/>
      </c>
      <c r="D114" s="67" t="str">
        <f>IF(ISERROR(VLOOKUP($B114,'１受講者一覧'!$C$18:$Z$167,7,FALSE)),"",VLOOKUP($B114,'１受講者一覧'!$C$18:$Z$167,7,FALSE))</f>
        <v/>
      </c>
      <c r="E114" s="67" t="str">
        <f>IF(ISERROR(VLOOKUP($B114,'１受講者一覧'!$C$18:$Z$167,3,FALSE)),"",VLOOKUP($B114,'１受講者一覧'!$C$18:$Z$167,3,FALSE))</f>
        <v/>
      </c>
      <c r="F114" s="67" t="str">
        <f>IF(ISERROR(VLOOKUP($B114,'１受講者一覧'!$C$18:$Z$167,6,FALSE)),"",VLOOKUP($B114,'１受講者一覧'!$C$18:$Z$167,6,FALSE))</f>
        <v/>
      </c>
      <c r="G114" s="57" t="str">
        <f>IF(ISERROR(VLOOKUP($B114,'１受講者一覧'!$C$18:$Z$167,4,FALSE)),"",VLOOKUP($B114,'１受講者一覧'!$C$18:$Z$167,4,FALSE))</f>
        <v/>
      </c>
      <c r="H114" s="67" t="str">
        <f t="shared" si="6"/>
        <v/>
      </c>
      <c r="I114" s="67"/>
      <c r="J114" s="67"/>
      <c r="K114" s="67"/>
      <c r="L114" s="57"/>
      <c r="M114" s="67"/>
      <c r="N114" s="67"/>
      <c r="O114" s="67" t="str">
        <f t="shared" si="7"/>
        <v/>
      </c>
      <c r="P114" s="67"/>
      <c r="Q114" s="57"/>
      <c r="R114" s="67" t="str">
        <f t="shared" si="11"/>
        <v/>
      </c>
      <c r="S114" s="67" t="str">
        <f t="shared" si="11"/>
        <v/>
      </c>
      <c r="T114" s="67"/>
      <c r="U114" s="67"/>
      <c r="V114" s="56" t="str">
        <f t="shared" si="9"/>
        <v/>
      </c>
    </row>
    <row r="115" spans="2:22" ht="30" customHeight="1" x14ac:dyDescent="0.15">
      <c r="B115" s="55">
        <f t="shared" si="10"/>
        <v>112</v>
      </c>
      <c r="C115" s="67" t="str">
        <f>IF(ISERROR(VLOOKUP($B115,'１受講者一覧'!$C$18:$Z$167,5,FALSE)),"",VLOOKUP($B115,'１受講者一覧'!$C$18:$Z$167,5,FALSE))</f>
        <v/>
      </c>
      <c r="D115" s="67" t="str">
        <f>IF(ISERROR(VLOOKUP($B115,'１受講者一覧'!$C$18:$Z$167,7,FALSE)),"",VLOOKUP($B115,'１受講者一覧'!$C$18:$Z$167,7,FALSE))</f>
        <v/>
      </c>
      <c r="E115" s="67" t="str">
        <f>IF(ISERROR(VLOOKUP($B115,'１受講者一覧'!$C$18:$Z$167,3,FALSE)),"",VLOOKUP($B115,'１受講者一覧'!$C$18:$Z$167,3,FALSE))</f>
        <v/>
      </c>
      <c r="F115" s="67" t="str">
        <f>IF(ISERROR(VLOOKUP($B115,'１受講者一覧'!$C$18:$Z$167,6,FALSE)),"",VLOOKUP($B115,'１受講者一覧'!$C$18:$Z$167,6,FALSE))</f>
        <v/>
      </c>
      <c r="G115" s="57" t="str">
        <f>IF(ISERROR(VLOOKUP($B115,'１受講者一覧'!$C$18:$Z$167,4,FALSE)),"",VLOOKUP($B115,'１受講者一覧'!$C$18:$Z$167,4,FALSE))</f>
        <v/>
      </c>
      <c r="H115" s="67" t="str">
        <f t="shared" si="6"/>
        <v/>
      </c>
      <c r="I115" s="67"/>
      <c r="J115" s="67"/>
      <c r="K115" s="67"/>
      <c r="L115" s="57"/>
      <c r="M115" s="67"/>
      <c r="N115" s="67"/>
      <c r="O115" s="67" t="str">
        <f t="shared" si="7"/>
        <v/>
      </c>
      <c r="P115" s="67"/>
      <c r="Q115" s="57"/>
      <c r="R115" s="67" t="str">
        <f t="shared" si="11"/>
        <v/>
      </c>
      <c r="S115" s="67" t="str">
        <f t="shared" si="11"/>
        <v/>
      </c>
      <c r="T115" s="67"/>
      <c r="U115" s="67"/>
      <c r="V115" s="56" t="str">
        <f t="shared" si="9"/>
        <v/>
      </c>
    </row>
    <row r="116" spans="2:22" ht="30" customHeight="1" x14ac:dyDescent="0.15">
      <c r="B116" s="55">
        <f t="shared" si="10"/>
        <v>113</v>
      </c>
      <c r="C116" s="67" t="str">
        <f>IF(ISERROR(VLOOKUP($B116,'１受講者一覧'!$C$18:$Z$167,5,FALSE)),"",VLOOKUP($B116,'１受講者一覧'!$C$18:$Z$167,5,FALSE))</f>
        <v/>
      </c>
      <c r="D116" s="67" t="str">
        <f>IF(ISERROR(VLOOKUP($B116,'１受講者一覧'!$C$18:$Z$167,7,FALSE)),"",VLOOKUP($B116,'１受講者一覧'!$C$18:$Z$167,7,FALSE))</f>
        <v/>
      </c>
      <c r="E116" s="67" t="str">
        <f>IF(ISERROR(VLOOKUP($B116,'１受講者一覧'!$C$18:$Z$167,3,FALSE)),"",VLOOKUP($B116,'１受講者一覧'!$C$18:$Z$167,3,FALSE))</f>
        <v/>
      </c>
      <c r="F116" s="67" t="str">
        <f>IF(ISERROR(VLOOKUP($B116,'１受講者一覧'!$C$18:$Z$167,6,FALSE)),"",VLOOKUP($B116,'１受講者一覧'!$C$18:$Z$167,6,FALSE))</f>
        <v/>
      </c>
      <c r="G116" s="57" t="str">
        <f>IF(ISERROR(VLOOKUP($B116,'１受講者一覧'!$C$18:$Z$167,4,FALSE)),"",VLOOKUP($B116,'１受講者一覧'!$C$18:$Z$167,4,FALSE))</f>
        <v/>
      </c>
      <c r="H116" s="67" t="str">
        <f t="shared" si="6"/>
        <v/>
      </c>
      <c r="I116" s="67"/>
      <c r="J116" s="67"/>
      <c r="K116" s="67"/>
      <c r="L116" s="57"/>
      <c r="M116" s="67"/>
      <c r="N116" s="67"/>
      <c r="O116" s="67" t="str">
        <f t="shared" si="7"/>
        <v/>
      </c>
      <c r="P116" s="67"/>
      <c r="Q116" s="57"/>
      <c r="R116" s="67" t="str">
        <f t="shared" si="11"/>
        <v/>
      </c>
      <c r="S116" s="67" t="str">
        <f t="shared" si="11"/>
        <v/>
      </c>
      <c r="T116" s="67"/>
      <c r="U116" s="67"/>
      <c r="V116" s="56" t="str">
        <f t="shared" si="9"/>
        <v/>
      </c>
    </row>
    <row r="117" spans="2:22" ht="30" customHeight="1" x14ac:dyDescent="0.15">
      <c r="B117" s="55">
        <f t="shared" si="10"/>
        <v>114</v>
      </c>
      <c r="C117" s="67" t="str">
        <f>IF(ISERROR(VLOOKUP($B117,'１受講者一覧'!$C$18:$Z$167,5,FALSE)),"",VLOOKUP($B117,'１受講者一覧'!$C$18:$Z$167,5,FALSE))</f>
        <v/>
      </c>
      <c r="D117" s="67" t="str">
        <f>IF(ISERROR(VLOOKUP($B117,'１受講者一覧'!$C$18:$Z$167,7,FALSE)),"",VLOOKUP($B117,'１受講者一覧'!$C$18:$Z$167,7,FALSE))</f>
        <v/>
      </c>
      <c r="E117" s="67" t="str">
        <f>IF(ISERROR(VLOOKUP($B117,'１受講者一覧'!$C$18:$Z$167,3,FALSE)),"",VLOOKUP($B117,'１受講者一覧'!$C$18:$Z$167,3,FALSE))</f>
        <v/>
      </c>
      <c r="F117" s="67" t="str">
        <f>IF(ISERROR(VLOOKUP($B117,'１受講者一覧'!$C$18:$Z$167,6,FALSE)),"",VLOOKUP($B117,'１受講者一覧'!$C$18:$Z$167,6,FALSE))</f>
        <v/>
      </c>
      <c r="G117" s="57" t="str">
        <f>IF(ISERROR(VLOOKUP($B117,'１受講者一覧'!$C$18:$Z$167,4,FALSE)),"",VLOOKUP($B117,'１受講者一覧'!$C$18:$Z$167,4,FALSE))</f>
        <v/>
      </c>
      <c r="H117" s="67" t="str">
        <f t="shared" si="6"/>
        <v/>
      </c>
      <c r="I117" s="67"/>
      <c r="J117" s="67"/>
      <c r="K117" s="67"/>
      <c r="L117" s="57"/>
      <c r="M117" s="67"/>
      <c r="N117" s="67"/>
      <c r="O117" s="67" t="str">
        <f t="shared" si="7"/>
        <v/>
      </c>
      <c r="P117" s="67"/>
      <c r="Q117" s="57"/>
      <c r="R117" s="67" t="str">
        <f t="shared" si="11"/>
        <v/>
      </c>
      <c r="S117" s="67" t="str">
        <f t="shared" si="11"/>
        <v/>
      </c>
      <c r="T117" s="67"/>
      <c r="U117" s="67"/>
      <c r="V117" s="56" t="str">
        <f t="shared" si="9"/>
        <v/>
      </c>
    </row>
    <row r="118" spans="2:22" ht="30" customHeight="1" x14ac:dyDescent="0.15">
      <c r="B118" s="55">
        <f t="shared" si="10"/>
        <v>115</v>
      </c>
      <c r="C118" s="67" t="str">
        <f>IF(ISERROR(VLOOKUP($B118,'１受講者一覧'!$C$18:$Z$167,5,FALSE)),"",VLOOKUP($B118,'１受講者一覧'!$C$18:$Z$167,5,FALSE))</f>
        <v/>
      </c>
      <c r="D118" s="67" t="str">
        <f>IF(ISERROR(VLOOKUP($B118,'１受講者一覧'!$C$18:$Z$167,7,FALSE)),"",VLOOKUP($B118,'１受講者一覧'!$C$18:$Z$167,7,FALSE))</f>
        <v/>
      </c>
      <c r="E118" s="67" t="str">
        <f>IF(ISERROR(VLOOKUP($B118,'１受講者一覧'!$C$18:$Z$167,3,FALSE)),"",VLOOKUP($B118,'１受講者一覧'!$C$18:$Z$167,3,FALSE))</f>
        <v/>
      </c>
      <c r="F118" s="67" t="str">
        <f>IF(ISERROR(VLOOKUP($B118,'１受講者一覧'!$C$18:$Z$167,6,FALSE)),"",VLOOKUP($B118,'１受講者一覧'!$C$18:$Z$167,6,FALSE))</f>
        <v/>
      </c>
      <c r="G118" s="57" t="str">
        <f>IF(ISERROR(VLOOKUP($B118,'１受講者一覧'!$C$18:$Z$167,4,FALSE)),"",VLOOKUP($B118,'１受講者一覧'!$C$18:$Z$167,4,FALSE))</f>
        <v/>
      </c>
      <c r="H118" s="67" t="str">
        <f t="shared" si="6"/>
        <v/>
      </c>
      <c r="I118" s="67"/>
      <c r="J118" s="67"/>
      <c r="K118" s="67"/>
      <c r="L118" s="57"/>
      <c r="M118" s="67"/>
      <c r="N118" s="67"/>
      <c r="O118" s="67" t="str">
        <f t="shared" si="7"/>
        <v/>
      </c>
      <c r="P118" s="67"/>
      <c r="Q118" s="57"/>
      <c r="R118" s="67" t="str">
        <f t="shared" si="11"/>
        <v/>
      </c>
      <c r="S118" s="67" t="str">
        <f t="shared" si="11"/>
        <v/>
      </c>
      <c r="T118" s="67"/>
      <c r="U118" s="67"/>
      <c r="V118" s="56" t="str">
        <f t="shared" si="9"/>
        <v/>
      </c>
    </row>
    <row r="119" spans="2:22" ht="30" customHeight="1" x14ac:dyDescent="0.15">
      <c r="B119" s="61">
        <f t="shared" si="10"/>
        <v>116</v>
      </c>
      <c r="C119" s="62" t="str">
        <f>IF(ISERROR(VLOOKUP($B119,'１受講者一覧'!$C$18:$Z$167,5,FALSE)),"",VLOOKUP($B119,'１受講者一覧'!$C$18:$Z$167,5,FALSE))</f>
        <v/>
      </c>
      <c r="D119" s="62" t="str">
        <f>IF(ISERROR(VLOOKUP($B119,'１受講者一覧'!$C$18:$Z$167,7,FALSE)),"",VLOOKUP($B119,'１受講者一覧'!$C$18:$Z$167,7,FALSE))</f>
        <v/>
      </c>
      <c r="E119" s="62" t="str">
        <f>IF(ISERROR(VLOOKUP($B119,'１受講者一覧'!$C$18:$Z$167,3,FALSE)),"",VLOOKUP($B119,'１受講者一覧'!$C$18:$Z$167,3,FALSE))</f>
        <v/>
      </c>
      <c r="F119" s="62" t="str">
        <f>IF(ISERROR(VLOOKUP($B119,'１受講者一覧'!$C$18:$Z$167,6,FALSE)),"",VLOOKUP($B119,'１受講者一覧'!$C$18:$Z$167,6,FALSE))</f>
        <v/>
      </c>
      <c r="G119" s="63" t="str">
        <f>IF(ISERROR(VLOOKUP($B119,'１受講者一覧'!$C$18:$Z$167,4,FALSE)),"",VLOOKUP($B119,'１受講者一覧'!$C$18:$Z$167,4,FALSE))</f>
        <v/>
      </c>
      <c r="H119" s="62" t="str">
        <f t="shared" si="6"/>
        <v/>
      </c>
      <c r="I119" s="62"/>
      <c r="J119" s="62"/>
      <c r="K119" s="62"/>
      <c r="L119" s="63"/>
      <c r="M119" s="62"/>
      <c r="N119" s="62"/>
      <c r="O119" s="62" t="str">
        <f t="shared" si="7"/>
        <v/>
      </c>
      <c r="P119" s="62"/>
      <c r="Q119" s="63"/>
      <c r="R119" s="62" t="str">
        <f t="shared" si="11"/>
        <v/>
      </c>
      <c r="S119" s="62" t="str">
        <f t="shared" si="11"/>
        <v/>
      </c>
      <c r="T119" s="62"/>
      <c r="U119" s="62"/>
      <c r="V119" s="62" t="str">
        <f t="shared" si="9"/>
        <v/>
      </c>
    </row>
    <row r="120" spans="2:22" ht="30" customHeight="1" x14ac:dyDescent="0.15">
      <c r="B120" s="55">
        <f t="shared" si="10"/>
        <v>117</v>
      </c>
      <c r="C120" s="56" t="str">
        <f>IF(ISERROR(VLOOKUP($B120,'１受講者一覧'!$C$18:$Z$167,5,FALSE)),"",VLOOKUP($B120,'１受講者一覧'!$C$18:$Z$167,5,FALSE))</f>
        <v/>
      </c>
      <c r="D120" s="56" t="str">
        <f>IF(ISERROR(VLOOKUP($B120,'１受講者一覧'!$C$18:$Z$167,7,FALSE)),"",VLOOKUP($B120,'１受講者一覧'!$C$18:$Z$167,7,FALSE))</f>
        <v/>
      </c>
      <c r="E120" s="56" t="str">
        <f>IF(ISERROR(VLOOKUP($B120,'１受講者一覧'!$C$18:$Z$167,3,FALSE)),"",VLOOKUP($B120,'１受講者一覧'!$C$18:$Z$167,3,FALSE))</f>
        <v/>
      </c>
      <c r="F120" s="56" t="str">
        <f>IF(ISERROR(VLOOKUP($B120,'１受講者一覧'!$C$18:$Z$167,6,FALSE)),"",VLOOKUP($B120,'１受講者一覧'!$C$18:$Z$167,6,FALSE))</f>
        <v/>
      </c>
      <c r="G120" s="57" t="str">
        <f>IF(ISERROR(VLOOKUP($B120,'１受講者一覧'!$C$18:$Z$167,4,FALSE)),"",VLOOKUP($B120,'１受講者一覧'!$C$18:$Z$167,4,FALSE))</f>
        <v/>
      </c>
      <c r="H120" s="56" t="str">
        <f t="shared" si="6"/>
        <v/>
      </c>
      <c r="I120" s="56"/>
      <c r="J120" s="56"/>
      <c r="K120" s="56"/>
      <c r="L120" s="57"/>
      <c r="M120" s="56"/>
      <c r="N120" s="56"/>
      <c r="O120" s="56" t="str">
        <f t="shared" si="7"/>
        <v/>
      </c>
      <c r="P120" s="56"/>
      <c r="Q120" s="57"/>
      <c r="R120" s="56" t="str">
        <f t="shared" si="11"/>
        <v/>
      </c>
      <c r="S120" s="56" t="str">
        <f t="shared" si="11"/>
        <v/>
      </c>
      <c r="T120" s="56"/>
      <c r="U120" s="56"/>
      <c r="V120" s="56" t="str">
        <f t="shared" si="9"/>
        <v/>
      </c>
    </row>
    <row r="121" spans="2:22" ht="30" customHeight="1" x14ac:dyDescent="0.15">
      <c r="B121" s="55">
        <f t="shared" si="10"/>
        <v>118</v>
      </c>
      <c r="C121" s="56" t="str">
        <f>IF(ISERROR(VLOOKUP($B121,'１受講者一覧'!$C$18:$Z$167,5,FALSE)),"",VLOOKUP($B121,'１受講者一覧'!$C$18:$Z$167,5,FALSE))</f>
        <v/>
      </c>
      <c r="D121" s="56" t="str">
        <f>IF(ISERROR(VLOOKUP($B121,'１受講者一覧'!$C$18:$Z$167,7,FALSE)),"",VLOOKUP($B121,'１受講者一覧'!$C$18:$Z$167,7,FALSE))</f>
        <v/>
      </c>
      <c r="E121" s="56" t="str">
        <f>IF(ISERROR(VLOOKUP($B121,'１受講者一覧'!$C$18:$Z$167,3,FALSE)),"",VLOOKUP($B121,'１受講者一覧'!$C$18:$Z$167,3,FALSE))</f>
        <v/>
      </c>
      <c r="F121" s="56" t="str">
        <f>IF(ISERROR(VLOOKUP($B121,'１受講者一覧'!$C$18:$Z$167,6,FALSE)),"",VLOOKUP($B121,'１受講者一覧'!$C$18:$Z$167,6,FALSE))</f>
        <v/>
      </c>
      <c r="G121" s="57" t="str">
        <f>IF(ISERROR(VLOOKUP($B121,'１受講者一覧'!$C$18:$Z$167,4,FALSE)),"",VLOOKUP($B121,'１受講者一覧'!$C$18:$Z$167,4,FALSE))</f>
        <v/>
      </c>
      <c r="H121" s="56" t="str">
        <f t="shared" si="6"/>
        <v/>
      </c>
      <c r="I121" s="56"/>
      <c r="J121" s="56"/>
      <c r="K121" s="56"/>
      <c r="L121" s="57"/>
      <c r="M121" s="56"/>
      <c r="N121" s="56"/>
      <c r="O121" s="56" t="str">
        <f t="shared" si="7"/>
        <v/>
      </c>
      <c r="P121" s="56"/>
      <c r="Q121" s="57"/>
      <c r="R121" s="56" t="str">
        <f t="shared" si="11"/>
        <v/>
      </c>
      <c r="S121" s="56" t="str">
        <f t="shared" si="11"/>
        <v/>
      </c>
      <c r="T121" s="56"/>
      <c r="U121" s="56"/>
      <c r="V121" s="56" t="str">
        <f t="shared" si="9"/>
        <v/>
      </c>
    </row>
    <row r="122" spans="2:22" ht="30" customHeight="1" x14ac:dyDescent="0.15">
      <c r="B122" s="55">
        <f t="shared" si="10"/>
        <v>119</v>
      </c>
      <c r="C122" s="56" t="str">
        <f>IF(ISERROR(VLOOKUP($B122,'１受講者一覧'!$C$18:$Z$167,5,FALSE)),"",VLOOKUP($B122,'１受講者一覧'!$C$18:$Z$167,5,FALSE))</f>
        <v/>
      </c>
      <c r="D122" s="56" t="str">
        <f>IF(ISERROR(VLOOKUP($B122,'１受講者一覧'!$C$18:$Z$167,7,FALSE)),"",VLOOKUP($B122,'１受講者一覧'!$C$18:$Z$167,7,FALSE))</f>
        <v/>
      </c>
      <c r="E122" s="56" t="str">
        <f>IF(ISERROR(VLOOKUP($B122,'１受講者一覧'!$C$18:$Z$167,3,FALSE)),"",VLOOKUP($B122,'１受講者一覧'!$C$18:$Z$167,3,FALSE))</f>
        <v/>
      </c>
      <c r="F122" s="56" t="str">
        <f>IF(ISERROR(VLOOKUP($B122,'１受講者一覧'!$C$18:$Z$167,6,FALSE)),"",VLOOKUP($B122,'１受講者一覧'!$C$18:$Z$167,6,FALSE))</f>
        <v/>
      </c>
      <c r="G122" s="57" t="str">
        <f>IF(ISERROR(VLOOKUP($B122,'１受講者一覧'!$C$18:$Z$167,4,FALSE)),"",VLOOKUP($B122,'１受講者一覧'!$C$18:$Z$167,4,FALSE))</f>
        <v/>
      </c>
      <c r="H122" s="56" t="str">
        <f t="shared" si="6"/>
        <v/>
      </c>
      <c r="I122" s="56"/>
      <c r="J122" s="56"/>
      <c r="K122" s="56"/>
      <c r="L122" s="57"/>
      <c r="M122" s="56"/>
      <c r="N122" s="56"/>
      <c r="O122" s="56" t="str">
        <f t="shared" si="7"/>
        <v/>
      </c>
      <c r="P122" s="56"/>
      <c r="Q122" s="57"/>
      <c r="R122" s="56" t="str">
        <f t="shared" si="11"/>
        <v/>
      </c>
      <c r="S122" s="56" t="str">
        <f t="shared" si="11"/>
        <v/>
      </c>
      <c r="T122" s="56"/>
      <c r="U122" s="56"/>
      <c r="V122" s="56" t="str">
        <f t="shared" si="9"/>
        <v/>
      </c>
    </row>
    <row r="123" spans="2:22" ht="30" customHeight="1" x14ac:dyDescent="0.15">
      <c r="B123" s="64">
        <f t="shared" si="10"/>
        <v>120</v>
      </c>
      <c r="C123" s="65" t="str">
        <f>IF(ISERROR(VLOOKUP($B123,'１受講者一覧'!$C$18:$Z$167,5,FALSE)),"",VLOOKUP($B123,'１受講者一覧'!$C$18:$Z$167,5,FALSE))</f>
        <v/>
      </c>
      <c r="D123" s="65" t="str">
        <f>IF(ISERROR(VLOOKUP($B123,'１受講者一覧'!$C$18:$Z$167,7,FALSE)),"",VLOOKUP($B123,'１受講者一覧'!$C$18:$Z$167,7,FALSE))</f>
        <v/>
      </c>
      <c r="E123" s="65" t="str">
        <f>IF(ISERROR(VLOOKUP($B123,'１受講者一覧'!$C$18:$Z$167,3,FALSE)),"",VLOOKUP($B123,'１受講者一覧'!$C$18:$Z$167,3,FALSE))</f>
        <v/>
      </c>
      <c r="F123" s="65" t="str">
        <f>IF(ISERROR(VLOOKUP($B123,'１受講者一覧'!$C$18:$Z$167,6,FALSE)),"",VLOOKUP($B123,'１受講者一覧'!$C$18:$Z$167,6,FALSE))</f>
        <v/>
      </c>
      <c r="G123" s="66" t="str">
        <f>IF(ISERROR(VLOOKUP($B123,'１受講者一覧'!$C$18:$Z$167,4,FALSE)),"",VLOOKUP($B123,'１受講者一覧'!$C$18:$Z$167,4,FALSE))</f>
        <v/>
      </c>
      <c r="H123" s="65" t="str">
        <f t="shared" si="6"/>
        <v/>
      </c>
      <c r="I123" s="65"/>
      <c r="J123" s="65"/>
      <c r="K123" s="65"/>
      <c r="L123" s="66"/>
      <c r="M123" s="65"/>
      <c r="N123" s="65"/>
      <c r="O123" s="65" t="str">
        <f t="shared" si="7"/>
        <v/>
      </c>
      <c r="P123" s="65"/>
      <c r="Q123" s="66"/>
      <c r="R123" s="65" t="str">
        <f t="shared" si="11"/>
        <v/>
      </c>
      <c r="S123" s="65" t="str">
        <f t="shared" si="11"/>
        <v/>
      </c>
      <c r="T123" s="65"/>
      <c r="U123" s="65"/>
      <c r="V123" s="65" t="str">
        <f t="shared" si="9"/>
        <v/>
      </c>
    </row>
    <row r="124" spans="2:22" ht="30" customHeight="1" x14ac:dyDescent="0.15">
      <c r="B124" s="55">
        <f t="shared" si="10"/>
        <v>121</v>
      </c>
      <c r="C124" s="67" t="str">
        <f>IF(ISERROR(VLOOKUP($B124,'１受講者一覧'!$C$18:$Z$167,5,FALSE)),"",VLOOKUP($B124,'１受講者一覧'!$C$18:$Z$167,5,FALSE))</f>
        <v/>
      </c>
      <c r="D124" s="67" t="str">
        <f>IF(ISERROR(VLOOKUP($B124,'１受講者一覧'!$C$18:$Z$167,7,FALSE)),"",VLOOKUP($B124,'１受講者一覧'!$C$18:$Z$167,7,FALSE))</f>
        <v/>
      </c>
      <c r="E124" s="67" t="str">
        <f>IF(ISERROR(VLOOKUP($B124,'１受講者一覧'!$C$18:$Z$167,3,FALSE)),"",VLOOKUP($B124,'１受講者一覧'!$C$18:$Z$167,3,FALSE))</f>
        <v/>
      </c>
      <c r="F124" s="67" t="str">
        <f>IF(ISERROR(VLOOKUP($B124,'１受講者一覧'!$C$18:$Z$167,6,FALSE)),"",VLOOKUP($B124,'１受講者一覧'!$C$18:$Z$167,6,FALSE))</f>
        <v/>
      </c>
      <c r="G124" s="57" t="str">
        <f>IF(ISERROR(VLOOKUP($B124,'１受講者一覧'!$C$18:$Z$167,4,FALSE)),"",VLOOKUP($B124,'１受講者一覧'!$C$18:$Z$167,4,FALSE))</f>
        <v/>
      </c>
      <c r="H124" s="67" t="str">
        <f t="shared" si="6"/>
        <v/>
      </c>
      <c r="I124" s="67"/>
      <c r="J124" s="67"/>
      <c r="K124" s="67"/>
      <c r="L124" s="57"/>
      <c r="M124" s="67"/>
      <c r="N124" s="67"/>
      <c r="O124" s="67" t="str">
        <f t="shared" si="7"/>
        <v/>
      </c>
      <c r="P124" s="67"/>
      <c r="Q124" s="57"/>
      <c r="R124" s="67" t="str">
        <f t="shared" si="11"/>
        <v/>
      </c>
      <c r="S124" s="67" t="str">
        <f t="shared" si="11"/>
        <v/>
      </c>
      <c r="T124" s="67"/>
      <c r="U124" s="67"/>
      <c r="V124" s="56" t="str">
        <f t="shared" si="9"/>
        <v/>
      </c>
    </row>
    <row r="125" spans="2:22" ht="30" customHeight="1" x14ac:dyDescent="0.15">
      <c r="B125" s="55">
        <f t="shared" si="10"/>
        <v>122</v>
      </c>
      <c r="C125" s="67" t="str">
        <f>IF(ISERROR(VLOOKUP($B125,'１受講者一覧'!$C$18:$Z$167,5,FALSE)),"",VLOOKUP($B125,'１受講者一覧'!$C$18:$Z$167,5,FALSE))</f>
        <v/>
      </c>
      <c r="D125" s="67" t="str">
        <f>IF(ISERROR(VLOOKUP($B125,'１受講者一覧'!$C$18:$Z$167,7,FALSE)),"",VLOOKUP($B125,'１受講者一覧'!$C$18:$Z$167,7,FALSE))</f>
        <v/>
      </c>
      <c r="E125" s="67" t="str">
        <f>IF(ISERROR(VLOOKUP($B125,'１受講者一覧'!$C$18:$Z$167,3,FALSE)),"",VLOOKUP($B125,'１受講者一覧'!$C$18:$Z$167,3,FALSE))</f>
        <v/>
      </c>
      <c r="F125" s="67" t="str">
        <f>IF(ISERROR(VLOOKUP($B125,'１受講者一覧'!$C$18:$Z$167,6,FALSE)),"",VLOOKUP($B125,'１受講者一覧'!$C$18:$Z$167,6,FALSE))</f>
        <v/>
      </c>
      <c r="G125" s="57" t="str">
        <f>IF(ISERROR(VLOOKUP($B125,'１受講者一覧'!$C$18:$Z$167,4,FALSE)),"",VLOOKUP($B125,'１受講者一覧'!$C$18:$Z$167,4,FALSE))</f>
        <v/>
      </c>
      <c r="H125" s="67" t="str">
        <f t="shared" si="6"/>
        <v/>
      </c>
      <c r="I125" s="67"/>
      <c r="J125" s="67"/>
      <c r="K125" s="67"/>
      <c r="L125" s="57"/>
      <c r="M125" s="67"/>
      <c r="N125" s="67"/>
      <c r="O125" s="67" t="str">
        <f t="shared" si="7"/>
        <v/>
      </c>
      <c r="P125" s="67"/>
      <c r="Q125" s="57"/>
      <c r="R125" s="67" t="str">
        <f t="shared" si="11"/>
        <v/>
      </c>
      <c r="S125" s="67" t="str">
        <f t="shared" si="11"/>
        <v/>
      </c>
      <c r="T125" s="67"/>
      <c r="U125" s="67"/>
      <c r="V125" s="56" t="str">
        <f t="shared" si="9"/>
        <v/>
      </c>
    </row>
    <row r="126" spans="2:22" ht="30" customHeight="1" x14ac:dyDescent="0.15">
      <c r="B126" s="55">
        <f t="shared" si="10"/>
        <v>123</v>
      </c>
      <c r="C126" s="67" t="str">
        <f>IF(ISERROR(VLOOKUP($B126,'１受講者一覧'!$C$18:$Z$167,5,FALSE)),"",VLOOKUP($B126,'１受講者一覧'!$C$18:$Z$167,5,FALSE))</f>
        <v/>
      </c>
      <c r="D126" s="67" t="str">
        <f>IF(ISERROR(VLOOKUP($B126,'１受講者一覧'!$C$18:$Z$167,7,FALSE)),"",VLOOKUP($B126,'１受講者一覧'!$C$18:$Z$167,7,FALSE))</f>
        <v/>
      </c>
      <c r="E126" s="67" t="str">
        <f>IF(ISERROR(VLOOKUP($B126,'１受講者一覧'!$C$18:$Z$167,3,FALSE)),"",VLOOKUP($B126,'１受講者一覧'!$C$18:$Z$167,3,FALSE))</f>
        <v/>
      </c>
      <c r="F126" s="67" t="str">
        <f>IF(ISERROR(VLOOKUP($B126,'１受講者一覧'!$C$18:$Z$167,6,FALSE)),"",VLOOKUP($B126,'１受講者一覧'!$C$18:$Z$167,6,FALSE))</f>
        <v/>
      </c>
      <c r="G126" s="57" t="str">
        <f>IF(ISERROR(VLOOKUP($B126,'１受講者一覧'!$C$18:$Z$167,4,FALSE)),"",VLOOKUP($B126,'１受講者一覧'!$C$18:$Z$167,4,FALSE))</f>
        <v/>
      </c>
      <c r="H126" s="67" t="str">
        <f t="shared" si="6"/>
        <v/>
      </c>
      <c r="I126" s="67"/>
      <c r="J126" s="67"/>
      <c r="K126" s="67"/>
      <c r="L126" s="57"/>
      <c r="M126" s="67"/>
      <c r="N126" s="67"/>
      <c r="O126" s="67" t="str">
        <f t="shared" si="7"/>
        <v/>
      </c>
      <c r="P126" s="67"/>
      <c r="Q126" s="57"/>
      <c r="R126" s="67" t="str">
        <f t="shared" si="11"/>
        <v/>
      </c>
      <c r="S126" s="67" t="str">
        <f t="shared" si="11"/>
        <v/>
      </c>
      <c r="T126" s="67"/>
      <c r="U126" s="67"/>
      <c r="V126" s="56" t="str">
        <f t="shared" si="9"/>
        <v/>
      </c>
    </row>
    <row r="127" spans="2:22" ht="30" customHeight="1" x14ac:dyDescent="0.15">
      <c r="B127" s="55">
        <f t="shared" si="10"/>
        <v>124</v>
      </c>
      <c r="C127" s="67" t="str">
        <f>IF(ISERROR(VLOOKUP($B127,'１受講者一覧'!$C$18:$Z$167,5,FALSE)),"",VLOOKUP($B127,'１受講者一覧'!$C$18:$Z$167,5,FALSE))</f>
        <v/>
      </c>
      <c r="D127" s="67" t="str">
        <f>IF(ISERROR(VLOOKUP($B127,'１受講者一覧'!$C$18:$Z$167,7,FALSE)),"",VLOOKUP($B127,'１受講者一覧'!$C$18:$Z$167,7,FALSE))</f>
        <v/>
      </c>
      <c r="E127" s="67" t="str">
        <f>IF(ISERROR(VLOOKUP($B127,'１受講者一覧'!$C$18:$Z$167,3,FALSE)),"",VLOOKUP($B127,'１受講者一覧'!$C$18:$Z$167,3,FALSE))</f>
        <v/>
      </c>
      <c r="F127" s="67" t="str">
        <f>IF(ISERROR(VLOOKUP($B127,'１受講者一覧'!$C$18:$Z$167,6,FALSE)),"",VLOOKUP($B127,'１受講者一覧'!$C$18:$Z$167,6,FALSE))</f>
        <v/>
      </c>
      <c r="G127" s="57" t="str">
        <f>IF(ISERROR(VLOOKUP($B127,'１受講者一覧'!$C$18:$Z$167,4,FALSE)),"",VLOOKUP($B127,'１受講者一覧'!$C$18:$Z$167,4,FALSE))</f>
        <v/>
      </c>
      <c r="H127" s="67" t="str">
        <f t="shared" si="6"/>
        <v/>
      </c>
      <c r="I127" s="67"/>
      <c r="J127" s="67"/>
      <c r="K127" s="67"/>
      <c r="L127" s="57"/>
      <c r="M127" s="67"/>
      <c r="N127" s="67"/>
      <c r="O127" s="67" t="str">
        <f t="shared" si="7"/>
        <v/>
      </c>
      <c r="P127" s="67"/>
      <c r="Q127" s="57"/>
      <c r="R127" s="67" t="str">
        <f t="shared" si="11"/>
        <v/>
      </c>
      <c r="S127" s="67" t="str">
        <f t="shared" si="11"/>
        <v/>
      </c>
      <c r="T127" s="67"/>
      <c r="U127" s="67"/>
      <c r="V127" s="56" t="str">
        <f t="shared" si="9"/>
        <v/>
      </c>
    </row>
    <row r="128" spans="2:22" ht="30" customHeight="1" x14ac:dyDescent="0.15">
      <c r="B128" s="55">
        <f t="shared" si="10"/>
        <v>125</v>
      </c>
      <c r="C128" s="67" t="str">
        <f>IF(ISERROR(VLOOKUP($B128,'１受講者一覧'!$C$18:$Z$167,5,FALSE)),"",VLOOKUP($B128,'１受講者一覧'!$C$18:$Z$167,5,FALSE))</f>
        <v/>
      </c>
      <c r="D128" s="67" t="str">
        <f>IF(ISERROR(VLOOKUP($B128,'１受講者一覧'!$C$18:$Z$167,7,FALSE)),"",VLOOKUP($B128,'１受講者一覧'!$C$18:$Z$167,7,FALSE))</f>
        <v/>
      </c>
      <c r="E128" s="67" t="str">
        <f>IF(ISERROR(VLOOKUP($B128,'１受講者一覧'!$C$18:$Z$167,3,FALSE)),"",VLOOKUP($B128,'１受講者一覧'!$C$18:$Z$167,3,FALSE))</f>
        <v/>
      </c>
      <c r="F128" s="67" t="str">
        <f>IF(ISERROR(VLOOKUP($B128,'１受講者一覧'!$C$18:$Z$167,6,FALSE)),"",VLOOKUP($B128,'１受講者一覧'!$C$18:$Z$167,6,FALSE))</f>
        <v/>
      </c>
      <c r="G128" s="57" t="str">
        <f>IF(ISERROR(VLOOKUP($B128,'１受講者一覧'!$C$18:$Z$167,4,FALSE)),"",VLOOKUP($B128,'１受講者一覧'!$C$18:$Z$167,4,FALSE))</f>
        <v/>
      </c>
      <c r="H128" s="67" t="str">
        <f t="shared" si="6"/>
        <v/>
      </c>
      <c r="I128" s="67"/>
      <c r="J128" s="67"/>
      <c r="K128" s="67"/>
      <c r="L128" s="57"/>
      <c r="M128" s="67"/>
      <c r="N128" s="67"/>
      <c r="O128" s="67" t="str">
        <f t="shared" si="7"/>
        <v/>
      </c>
      <c r="P128" s="67"/>
      <c r="Q128" s="57"/>
      <c r="R128" s="67" t="str">
        <f t="shared" si="11"/>
        <v/>
      </c>
      <c r="S128" s="67" t="str">
        <f t="shared" si="11"/>
        <v/>
      </c>
      <c r="T128" s="67"/>
      <c r="U128" s="67"/>
      <c r="V128" s="56" t="str">
        <f t="shared" si="9"/>
        <v/>
      </c>
    </row>
    <row r="129" spans="2:22" ht="30" customHeight="1" x14ac:dyDescent="0.15">
      <c r="B129" s="61">
        <f t="shared" si="10"/>
        <v>126</v>
      </c>
      <c r="C129" s="62" t="str">
        <f>IF(ISERROR(VLOOKUP($B129,'１受講者一覧'!$C$18:$Z$167,5,FALSE)),"",VLOOKUP($B129,'１受講者一覧'!$C$18:$Z$167,5,FALSE))</f>
        <v/>
      </c>
      <c r="D129" s="62" t="str">
        <f>IF(ISERROR(VLOOKUP($B129,'１受講者一覧'!$C$18:$Z$167,7,FALSE)),"",VLOOKUP($B129,'１受講者一覧'!$C$18:$Z$167,7,FALSE))</f>
        <v/>
      </c>
      <c r="E129" s="62" t="str">
        <f>IF(ISERROR(VLOOKUP($B129,'１受講者一覧'!$C$18:$Z$167,3,FALSE)),"",VLOOKUP($B129,'１受講者一覧'!$C$18:$Z$167,3,FALSE))</f>
        <v/>
      </c>
      <c r="F129" s="62" t="str">
        <f>IF(ISERROR(VLOOKUP($B129,'１受講者一覧'!$C$18:$Z$167,6,FALSE)),"",VLOOKUP($B129,'１受講者一覧'!$C$18:$Z$167,6,FALSE))</f>
        <v/>
      </c>
      <c r="G129" s="63" t="str">
        <f>IF(ISERROR(VLOOKUP($B129,'１受講者一覧'!$C$18:$Z$167,4,FALSE)),"",VLOOKUP($B129,'１受講者一覧'!$C$18:$Z$167,4,FALSE))</f>
        <v/>
      </c>
      <c r="H129" s="62" t="str">
        <f t="shared" si="6"/>
        <v/>
      </c>
      <c r="I129" s="62"/>
      <c r="J129" s="62"/>
      <c r="K129" s="62"/>
      <c r="L129" s="63"/>
      <c r="M129" s="62"/>
      <c r="N129" s="62"/>
      <c r="O129" s="62" t="str">
        <f t="shared" si="7"/>
        <v/>
      </c>
      <c r="P129" s="62"/>
      <c r="Q129" s="63"/>
      <c r="R129" s="62" t="str">
        <f t="shared" si="11"/>
        <v/>
      </c>
      <c r="S129" s="62" t="str">
        <f t="shared" si="11"/>
        <v/>
      </c>
      <c r="T129" s="62"/>
      <c r="U129" s="62"/>
      <c r="V129" s="62" t="str">
        <f t="shared" si="9"/>
        <v/>
      </c>
    </row>
    <row r="130" spans="2:22" ht="30" customHeight="1" x14ac:dyDescent="0.15">
      <c r="B130" s="55">
        <f t="shared" si="10"/>
        <v>127</v>
      </c>
      <c r="C130" s="56" t="str">
        <f>IF(ISERROR(VLOOKUP($B130,'１受講者一覧'!$C$18:$Z$167,5,FALSE)),"",VLOOKUP($B130,'１受講者一覧'!$C$18:$Z$167,5,FALSE))</f>
        <v/>
      </c>
      <c r="D130" s="56" t="str">
        <f>IF(ISERROR(VLOOKUP($B130,'１受講者一覧'!$C$18:$Z$167,7,FALSE)),"",VLOOKUP($B130,'１受講者一覧'!$C$18:$Z$167,7,FALSE))</f>
        <v/>
      </c>
      <c r="E130" s="56" t="str">
        <f>IF(ISERROR(VLOOKUP($B130,'１受講者一覧'!$C$18:$Z$167,3,FALSE)),"",VLOOKUP($B130,'１受講者一覧'!$C$18:$Z$167,3,FALSE))</f>
        <v/>
      </c>
      <c r="F130" s="56" t="str">
        <f>IF(ISERROR(VLOOKUP($B130,'１受講者一覧'!$C$18:$Z$167,6,FALSE)),"",VLOOKUP($B130,'１受講者一覧'!$C$18:$Z$167,6,FALSE))</f>
        <v/>
      </c>
      <c r="G130" s="57" t="str">
        <f>IF(ISERROR(VLOOKUP($B130,'１受講者一覧'!$C$18:$Z$167,4,FALSE)),"",VLOOKUP($B130,'１受講者一覧'!$C$18:$Z$167,4,FALSE))</f>
        <v/>
      </c>
      <c r="H130" s="56" t="str">
        <f t="shared" si="6"/>
        <v/>
      </c>
      <c r="I130" s="56"/>
      <c r="J130" s="56"/>
      <c r="K130" s="56"/>
      <c r="L130" s="57"/>
      <c r="M130" s="56"/>
      <c r="N130" s="56"/>
      <c r="O130" s="56" t="str">
        <f t="shared" si="7"/>
        <v/>
      </c>
      <c r="P130" s="56"/>
      <c r="Q130" s="57"/>
      <c r="R130" s="56" t="str">
        <f t="shared" si="11"/>
        <v/>
      </c>
      <c r="S130" s="56" t="str">
        <f t="shared" si="11"/>
        <v/>
      </c>
      <c r="T130" s="56"/>
      <c r="U130" s="56"/>
      <c r="V130" s="56" t="str">
        <f t="shared" si="9"/>
        <v/>
      </c>
    </row>
    <row r="131" spans="2:22" ht="30" customHeight="1" x14ac:dyDescent="0.15">
      <c r="B131" s="55">
        <f t="shared" si="10"/>
        <v>128</v>
      </c>
      <c r="C131" s="56" t="str">
        <f>IF(ISERROR(VLOOKUP($B131,'１受講者一覧'!$C$18:$Z$167,5,FALSE)),"",VLOOKUP($B131,'１受講者一覧'!$C$18:$Z$167,5,FALSE))</f>
        <v/>
      </c>
      <c r="D131" s="56" t="str">
        <f>IF(ISERROR(VLOOKUP($B131,'１受講者一覧'!$C$18:$Z$167,7,FALSE)),"",VLOOKUP($B131,'１受講者一覧'!$C$18:$Z$167,7,FALSE))</f>
        <v/>
      </c>
      <c r="E131" s="56" t="str">
        <f>IF(ISERROR(VLOOKUP($B131,'１受講者一覧'!$C$18:$Z$167,3,FALSE)),"",VLOOKUP($B131,'１受講者一覧'!$C$18:$Z$167,3,FALSE))</f>
        <v/>
      </c>
      <c r="F131" s="56" t="str">
        <f>IF(ISERROR(VLOOKUP($B131,'１受講者一覧'!$C$18:$Z$167,6,FALSE)),"",VLOOKUP($B131,'１受講者一覧'!$C$18:$Z$167,6,FALSE))</f>
        <v/>
      </c>
      <c r="G131" s="57" t="str">
        <f>IF(ISERROR(VLOOKUP($B131,'１受講者一覧'!$C$18:$Z$167,4,FALSE)),"",VLOOKUP($B131,'１受講者一覧'!$C$18:$Z$167,4,FALSE))</f>
        <v/>
      </c>
      <c r="H131" s="56" t="str">
        <f t="shared" si="6"/>
        <v/>
      </c>
      <c r="I131" s="56"/>
      <c r="J131" s="56"/>
      <c r="K131" s="56"/>
      <c r="L131" s="57"/>
      <c r="M131" s="56"/>
      <c r="N131" s="56"/>
      <c r="O131" s="56" t="str">
        <f t="shared" si="7"/>
        <v/>
      </c>
      <c r="P131" s="56"/>
      <c r="Q131" s="57"/>
      <c r="R131" s="56" t="str">
        <f t="shared" si="11"/>
        <v/>
      </c>
      <c r="S131" s="56" t="str">
        <f t="shared" si="11"/>
        <v/>
      </c>
      <c r="T131" s="56"/>
      <c r="U131" s="56"/>
      <c r="V131" s="56" t="str">
        <f t="shared" si="9"/>
        <v/>
      </c>
    </row>
    <row r="132" spans="2:22" ht="30" customHeight="1" x14ac:dyDescent="0.15">
      <c r="B132" s="55">
        <f t="shared" si="10"/>
        <v>129</v>
      </c>
      <c r="C132" s="56" t="str">
        <f>IF(ISERROR(VLOOKUP($B132,'１受講者一覧'!$C$18:$Z$167,5,FALSE)),"",VLOOKUP($B132,'１受講者一覧'!$C$18:$Z$167,5,FALSE))</f>
        <v/>
      </c>
      <c r="D132" s="56" t="str">
        <f>IF(ISERROR(VLOOKUP($B132,'１受講者一覧'!$C$18:$Z$167,7,FALSE)),"",VLOOKUP($B132,'１受講者一覧'!$C$18:$Z$167,7,FALSE))</f>
        <v/>
      </c>
      <c r="E132" s="56" t="str">
        <f>IF(ISERROR(VLOOKUP($B132,'１受講者一覧'!$C$18:$Z$167,3,FALSE)),"",VLOOKUP($B132,'１受講者一覧'!$C$18:$Z$167,3,FALSE))</f>
        <v/>
      </c>
      <c r="F132" s="56" t="str">
        <f>IF(ISERROR(VLOOKUP($B132,'１受講者一覧'!$C$18:$Z$167,6,FALSE)),"",VLOOKUP($B132,'１受講者一覧'!$C$18:$Z$167,6,FALSE))</f>
        <v/>
      </c>
      <c r="G132" s="57" t="str">
        <f>IF(ISERROR(VLOOKUP($B132,'１受講者一覧'!$C$18:$Z$167,4,FALSE)),"",VLOOKUP($B132,'１受講者一覧'!$C$18:$Z$167,4,FALSE))</f>
        <v/>
      </c>
      <c r="H132" s="56" t="str">
        <f t="shared" si="6"/>
        <v/>
      </c>
      <c r="I132" s="56"/>
      <c r="J132" s="56"/>
      <c r="K132" s="56"/>
      <c r="L132" s="57"/>
      <c r="M132" s="56"/>
      <c r="N132" s="56"/>
      <c r="O132" s="56" t="str">
        <f t="shared" si="7"/>
        <v/>
      </c>
      <c r="P132" s="56"/>
      <c r="Q132" s="57"/>
      <c r="R132" s="56" t="str">
        <f t="shared" si="11"/>
        <v/>
      </c>
      <c r="S132" s="56" t="str">
        <f t="shared" si="11"/>
        <v/>
      </c>
      <c r="T132" s="56"/>
      <c r="U132" s="56"/>
      <c r="V132" s="56" t="str">
        <f t="shared" si="9"/>
        <v/>
      </c>
    </row>
    <row r="133" spans="2:22" ht="30" customHeight="1" x14ac:dyDescent="0.15">
      <c r="B133" s="64">
        <f t="shared" si="10"/>
        <v>130</v>
      </c>
      <c r="C133" s="65" t="str">
        <f>IF(ISERROR(VLOOKUP($B133,'１受講者一覧'!$C$18:$Z$167,5,FALSE)),"",VLOOKUP($B133,'１受講者一覧'!$C$18:$Z$167,5,FALSE))</f>
        <v/>
      </c>
      <c r="D133" s="65" t="str">
        <f>IF(ISERROR(VLOOKUP($B133,'１受講者一覧'!$C$18:$Z$167,7,FALSE)),"",VLOOKUP($B133,'１受講者一覧'!$C$18:$Z$167,7,FALSE))</f>
        <v/>
      </c>
      <c r="E133" s="65" t="str">
        <f>IF(ISERROR(VLOOKUP($B133,'１受講者一覧'!$C$18:$Z$167,3,FALSE)),"",VLOOKUP($B133,'１受講者一覧'!$C$18:$Z$167,3,FALSE))</f>
        <v/>
      </c>
      <c r="F133" s="65" t="str">
        <f>IF(ISERROR(VLOOKUP($B133,'１受講者一覧'!$C$18:$Z$167,6,FALSE)),"",VLOOKUP($B133,'１受講者一覧'!$C$18:$Z$167,6,FALSE))</f>
        <v/>
      </c>
      <c r="G133" s="66" t="str">
        <f>IF(ISERROR(VLOOKUP($B133,'１受講者一覧'!$C$18:$Z$167,4,FALSE)),"",VLOOKUP($B133,'１受講者一覧'!$C$18:$Z$167,4,FALSE))</f>
        <v/>
      </c>
      <c r="H133" s="65" t="str">
        <f t="shared" ref="H133:H153" si="12">IF($C133="","","修了")</f>
        <v/>
      </c>
      <c r="I133" s="65"/>
      <c r="J133" s="65"/>
      <c r="K133" s="65"/>
      <c r="L133" s="66"/>
      <c r="M133" s="65"/>
      <c r="N133" s="65"/>
      <c r="O133" s="65" t="str">
        <f t="shared" ref="O133:O153" si="13">IF($C133="","","***")</f>
        <v/>
      </c>
      <c r="P133" s="65"/>
      <c r="Q133" s="66"/>
      <c r="R133" s="65" t="str">
        <f t="shared" ref="R133:S153" si="14">IF($C133="","","***")</f>
        <v/>
      </c>
      <c r="S133" s="65" t="str">
        <f t="shared" si="14"/>
        <v/>
      </c>
      <c r="T133" s="65"/>
      <c r="U133" s="65"/>
      <c r="V133" s="65" t="str">
        <f t="shared" ref="V133:V153" si="15">IF($C133="","","***")</f>
        <v/>
      </c>
    </row>
    <row r="134" spans="2:22" ht="30" customHeight="1" x14ac:dyDescent="0.15">
      <c r="B134" s="55">
        <f t="shared" ref="B134:B153" si="16">B133+1</f>
        <v>131</v>
      </c>
      <c r="C134" s="67" t="str">
        <f>IF(ISERROR(VLOOKUP($B134,'１受講者一覧'!$C$18:$Z$167,5,FALSE)),"",VLOOKUP($B134,'１受講者一覧'!$C$18:$Z$167,5,FALSE))</f>
        <v/>
      </c>
      <c r="D134" s="67" t="str">
        <f>IF(ISERROR(VLOOKUP($B134,'１受講者一覧'!$C$18:$Z$167,7,FALSE)),"",VLOOKUP($B134,'１受講者一覧'!$C$18:$Z$167,7,FALSE))</f>
        <v/>
      </c>
      <c r="E134" s="67" t="str">
        <f>IF(ISERROR(VLOOKUP($B134,'１受講者一覧'!$C$18:$Z$167,3,FALSE)),"",VLOOKUP($B134,'１受講者一覧'!$C$18:$Z$167,3,FALSE))</f>
        <v/>
      </c>
      <c r="F134" s="67" t="str">
        <f>IF(ISERROR(VLOOKUP($B134,'１受講者一覧'!$C$18:$Z$167,6,FALSE)),"",VLOOKUP($B134,'１受講者一覧'!$C$18:$Z$167,6,FALSE))</f>
        <v/>
      </c>
      <c r="G134" s="57" t="str">
        <f>IF(ISERROR(VLOOKUP($B134,'１受講者一覧'!$C$18:$Z$167,4,FALSE)),"",VLOOKUP($B134,'１受講者一覧'!$C$18:$Z$167,4,FALSE))</f>
        <v/>
      </c>
      <c r="H134" s="67" t="str">
        <f t="shared" si="12"/>
        <v/>
      </c>
      <c r="I134" s="67"/>
      <c r="J134" s="67"/>
      <c r="K134" s="67"/>
      <c r="L134" s="57"/>
      <c r="M134" s="67"/>
      <c r="N134" s="67"/>
      <c r="O134" s="67" t="str">
        <f t="shared" si="13"/>
        <v/>
      </c>
      <c r="P134" s="67"/>
      <c r="Q134" s="57"/>
      <c r="R134" s="67" t="str">
        <f t="shared" si="14"/>
        <v/>
      </c>
      <c r="S134" s="67" t="str">
        <f t="shared" si="14"/>
        <v/>
      </c>
      <c r="T134" s="67"/>
      <c r="U134" s="67"/>
      <c r="V134" s="56" t="str">
        <f t="shared" si="15"/>
        <v/>
      </c>
    </row>
    <row r="135" spans="2:22" ht="30" customHeight="1" x14ac:dyDescent="0.15">
      <c r="B135" s="55">
        <f t="shared" si="16"/>
        <v>132</v>
      </c>
      <c r="C135" s="67" t="str">
        <f>IF(ISERROR(VLOOKUP($B135,'１受講者一覧'!$C$18:$Z$167,5,FALSE)),"",VLOOKUP($B135,'１受講者一覧'!$C$18:$Z$167,5,FALSE))</f>
        <v/>
      </c>
      <c r="D135" s="67" t="str">
        <f>IF(ISERROR(VLOOKUP($B135,'１受講者一覧'!$C$18:$Z$167,7,FALSE)),"",VLOOKUP($B135,'１受講者一覧'!$C$18:$Z$167,7,FALSE))</f>
        <v/>
      </c>
      <c r="E135" s="67" t="str">
        <f>IF(ISERROR(VLOOKUP($B135,'１受講者一覧'!$C$18:$Z$167,3,FALSE)),"",VLOOKUP($B135,'１受講者一覧'!$C$18:$Z$167,3,FALSE))</f>
        <v/>
      </c>
      <c r="F135" s="67" t="str">
        <f>IF(ISERROR(VLOOKUP($B135,'１受講者一覧'!$C$18:$Z$167,6,FALSE)),"",VLOOKUP($B135,'１受講者一覧'!$C$18:$Z$167,6,FALSE))</f>
        <v/>
      </c>
      <c r="G135" s="57" t="str">
        <f>IF(ISERROR(VLOOKUP($B135,'１受講者一覧'!$C$18:$Z$167,4,FALSE)),"",VLOOKUP($B135,'１受講者一覧'!$C$18:$Z$167,4,FALSE))</f>
        <v/>
      </c>
      <c r="H135" s="67" t="str">
        <f t="shared" si="12"/>
        <v/>
      </c>
      <c r="I135" s="67"/>
      <c r="J135" s="67"/>
      <c r="K135" s="67"/>
      <c r="L135" s="57"/>
      <c r="M135" s="67"/>
      <c r="N135" s="67"/>
      <c r="O135" s="67" t="str">
        <f t="shared" si="13"/>
        <v/>
      </c>
      <c r="P135" s="67"/>
      <c r="Q135" s="57"/>
      <c r="R135" s="67" t="str">
        <f t="shared" si="14"/>
        <v/>
      </c>
      <c r="S135" s="67" t="str">
        <f t="shared" si="14"/>
        <v/>
      </c>
      <c r="T135" s="67"/>
      <c r="U135" s="67"/>
      <c r="V135" s="56" t="str">
        <f t="shared" si="15"/>
        <v/>
      </c>
    </row>
    <row r="136" spans="2:22" ht="30" customHeight="1" x14ac:dyDescent="0.15">
      <c r="B136" s="55">
        <f t="shared" si="16"/>
        <v>133</v>
      </c>
      <c r="C136" s="67" t="str">
        <f>IF(ISERROR(VLOOKUP($B136,'１受講者一覧'!$C$18:$Z$167,5,FALSE)),"",VLOOKUP($B136,'１受講者一覧'!$C$18:$Z$167,5,FALSE))</f>
        <v/>
      </c>
      <c r="D136" s="67" t="str">
        <f>IF(ISERROR(VLOOKUP($B136,'１受講者一覧'!$C$18:$Z$167,7,FALSE)),"",VLOOKUP($B136,'１受講者一覧'!$C$18:$Z$167,7,FALSE))</f>
        <v/>
      </c>
      <c r="E136" s="67" t="str">
        <f>IF(ISERROR(VLOOKUP($B136,'１受講者一覧'!$C$18:$Z$167,3,FALSE)),"",VLOOKUP($B136,'１受講者一覧'!$C$18:$Z$167,3,FALSE))</f>
        <v/>
      </c>
      <c r="F136" s="67" t="str">
        <f>IF(ISERROR(VLOOKUP($B136,'１受講者一覧'!$C$18:$Z$167,6,FALSE)),"",VLOOKUP($B136,'１受講者一覧'!$C$18:$Z$167,6,FALSE))</f>
        <v/>
      </c>
      <c r="G136" s="57" t="str">
        <f>IF(ISERROR(VLOOKUP($B136,'１受講者一覧'!$C$18:$Z$167,4,FALSE)),"",VLOOKUP($B136,'１受講者一覧'!$C$18:$Z$167,4,FALSE))</f>
        <v/>
      </c>
      <c r="H136" s="67" t="str">
        <f t="shared" si="12"/>
        <v/>
      </c>
      <c r="I136" s="67"/>
      <c r="J136" s="67"/>
      <c r="K136" s="67"/>
      <c r="L136" s="57"/>
      <c r="M136" s="67"/>
      <c r="N136" s="67"/>
      <c r="O136" s="67" t="str">
        <f t="shared" si="13"/>
        <v/>
      </c>
      <c r="P136" s="67"/>
      <c r="Q136" s="57"/>
      <c r="R136" s="67" t="str">
        <f t="shared" si="14"/>
        <v/>
      </c>
      <c r="S136" s="67" t="str">
        <f t="shared" si="14"/>
        <v/>
      </c>
      <c r="T136" s="67"/>
      <c r="U136" s="67"/>
      <c r="V136" s="56" t="str">
        <f t="shared" si="15"/>
        <v/>
      </c>
    </row>
    <row r="137" spans="2:22" ht="30" customHeight="1" x14ac:dyDescent="0.15">
      <c r="B137" s="55">
        <f t="shared" si="16"/>
        <v>134</v>
      </c>
      <c r="C137" s="67" t="str">
        <f>IF(ISERROR(VLOOKUP($B137,'１受講者一覧'!$C$18:$Z$167,5,FALSE)),"",VLOOKUP($B137,'１受講者一覧'!$C$18:$Z$167,5,FALSE))</f>
        <v/>
      </c>
      <c r="D137" s="67" t="str">
        <f>IF(ISERROR(VLOOKUP($B137,'１受講者一覧'!$C$18:$Z$167,7,FALSE)),"",VLOOKUP($B137,'１受講者一覧'!$C$18:$Z$167,7,FALSE))</f>
        <v/>
      </c>
      <c r="E137" s="67" t="str">
        <f>IF(ISERROR(VLOOKUP($B137,'１受講者一覧'!$C$18:$Z$167,3,FALSE)),"",VLOOKUP($B137,'１受講者一覧'!$C$18:$Z$167,3,FALSE))</f>
        <v/>
      </c>
      <c r="F137" s="67" t="str">
        <f>IF(ISERROR(VLOOKUP($B137,'１受講者一覧'!$C$18:$Z$167,6,FALSE)),"",VLOOKUP($B137,'１受講者一覧'!$C$18:$Z$167,6,FALSE))</f>
        <v/>
      </c>
      <c r="G137" s="57" t="str">
        <f>IF(ISERROR(VLOOKUP($B137,'１受講者一覧'!$C$18:$Z$167,4,FALSE)),"",VLOOKUP($B137,'１受講者一覧'!$C$18:$Z$167,4,FALSE))</f>
        <v/>
      </c>
      <c r="H137" s="67" t="str">
        <f t="shared" si="12"/>
        <v/>
      </c>
      <c r="I137" s="67"/>
      <c r="J137" s="67"/>
      <c r="K137" s="67"/>
      <c r="L137" s="57"/>
      <c r="M137" s="67"/>
      <c r="N137" s="67"/>
      <c r="O137" s="67" t="str">
        <f t="shared" si="13"/>
        <v/>
      </c>
      <c r="P137" s="67"/>
      <c r="Q137" s="57"/>
      <c r="R137" s="67" t="str">
        <f t="shared" si="14"/>
        <v/>
      </c>
      <c r="S137" s="67" t="str">
        <f t="shared" si="14"/>
        <v/>
      </c>
      <c r="T137" s="67"/>
      <c r="U137" s="67"/>
      <c r="V137" s="56" t="str">
        <f t="shared" si="15"/>
        <v/>
      </c>
    </row>
    <row r="138" spans="2:22" ht="30" customHeight="1" x14ac:dyDescent="0.15">
      <c r="B138" s="55">
        <f t="shared" si="16"/>
        <v>135</v>
      </c>
      <c r="C138" s="67" t="str">
        <f>IF(ISERROR(VLOOKUP($B138,'１受講者一覧'!$C$18:$Z$167,5,FALSE)),"",VLOOKUP($B138,'１受講者一覧'!$C$18:$Z$167,5,FALSE))</f>
        <v/>
      </c>
      <c r="D138" s="67" t="str">
        <f>IF(ISERROR(VLOOKUP($B138,'１受講者一覧'!$C$18:$Z$167,7,FALSE)),"",VLOOKUP($B138,'１受講者一覧'!$C$18:$Z$167,7,FALSE))</f>
        <v/>
      </c>
      <c r="E138" s="67" t="str">
        <f>IF(ISERROR(VLOOKUP($B138,'１受講者一覧'!$C$18:$Z$167,3,FALSE)),"",VLOOKUP($B138,'１受講者一覧'!$C$18:$Z$167,3,FALSE))</f>
        <v/>
      </c>
      <c r="F138" s="67" t="str">
        <f>IF(ISERROR(VLOOKUP($B138,'１受講者一覧'!$C$18:$Z$167,6,FALSE)),"",VLOOKUP($B138,'１受講者一覧'!$C$18:$Z$167,6,FALSE))</f>
        <v/>
      </c>
      <c r="G138" s="57" t="str">
        <f>IF(ISERROR(VLOOKUP($B138,'１受講者一覧'!$C$18:$Z$167,4,FALSE)),"",VLOOKUP($B138,'１受講者一覧'!$C$18:$Z$167,4,FALSE))</f>
        <v/>
      </c>
      <c r="H138" s="67" t="str">
        <f t="shared" si="12"/>
        <v/>
      </c>
      <c r="I138" s="67"/>
      <c r="J138" s="67"/>
      <c r="K138" s="67"/>
      <c r="L138" s="57"/>
      <c r="M138" s="67"/>
      <c r="N138" s="67"/>
      <c r="O138" s="67" t="str">
        <f t="shared" si="13"/>
        <v/>
      </c>
      <c r="P138" s="67"/>
      <c r="Q138" s="57"/>
      <c r="R138" s="67" t="str">
        <f t="shared" si="14"/>
        <v/>
      </c>
      <c r="S138" s="67" t="str">
        <f t="shared" si="14"/>
        <v/>
      </c>
      <c r="T138" s="67"/>
      <c r="U138" s="67"/>
      <c r="V138" s="56" t="str">
        <f t="shared" si="15"/>
        <v/>
      </c>
    </row>
    <row r="139" spans="2:22" ht="30" customHeight="1" x14ac:dyDescent="0.15">
      <c r="B139" s="61">
        <f t="shared" si="16"/>
        <v>136</v>
      </c>
      <c r="C139" s="62" t="str">
        <f>IF(ISERROR(VLOOKUP($B139,'１受講者一覧'!$C$18:$Z$167,5,FALSE)),"",VLOOKUP($B139,'１受講者一覧'!$C$18:$Z$167,5,FALSE))</f>
        <v/>
      </c>
      <c r="D139" s="62" t="str">
        <f>IF(ISERROR(VLOOKUP($B139,'１受講者一覧'!$C$18:$Z$167,7,FALSE)),"",VLOOKUP($B139,'１受講者一覧'!$C$18:$Z$167,7,FALSE))</f>
        <v/>
      </c>
      <c r="E139" s="62" t="str">
        <f>IF(ISERROR(VLOOKUP($B139,'１受講者一覧'!$C$18:$Z$167,3,FALSE)),"",VLOOKUP($B139,'１受講者一覧'!$C$18:$Z$167,3,FALSE))</f>
        <v/>
      </c>
      <c r="F139" s="62" t="str">
        <f>IF(ISERROR(VLOOKUP($B139,'１受講者一覧'!$C$18:$Z$167,6,FALSE)),"",VLOOKUP($B139,'１受講者一覧'!$C$18:$Z$167,6,FALSE))</f>
        <v/>
      </c>
      <c r="G139" s="63" t="str">
        <f>IF(ISERROR(VLOOKUP($B139,'１受講者一覧'!$C$18:$Z$167,4,FALSE)),"",VLOOKUP($B139,'１受講者一覧'!$C$18:$Z$167,4,FALSE))</f>
        <v/>
      </c>
      <c r="H139" s="62" t="str">
        <f t="shared" si="12"/>
        <v/>
      </c>
      <c r="I139" s="62"/>
      <c r="J139" s="62"/>
      <c r="K139" s="62"/>
      <c r="L139" s="63"/>
      <c r="M139" s="62"/>
      <c r="N139" s="62"/>
      <c r="O139" s="62" t="str">
        <f t="shared" si="13"/>
        <v/>
      </c>
      <c r="P139" s="62"/>
      <c r="Q139" s="63"/>
      <c r="R139" s="62" t="str">
        <f t="shared" si="14"/>
        <v/>
      </c>
      <c r="S139" s="62" t="str">
        <f t="shared" si="14"/>
        <v/>
      </c>
      <c r="T139" s="62"/>
      <c r="U139" s="62"/>
      <c r="V139" s="62" t="str">
        <f t="shared" si="15"/>
        <v/>
      </c>
    </row>
    <row r="140" spans="2:22" ht="30" customHeight="1" x14ac:dyDescent="0.15">
      <c r="B140" s="55">
        <f t="shared" si="16"/>
        <v>137</v>
      </c>
      <c r="C140" s="56" t="str">
        <f>IF(ISERROR(VLOOKUP($B140,'１受講者一覧'!$C$18:$Z$167,5,FALSE)),"",VLOOKUP($B140,'１受講者一覧'!$C$18:$Z$167,5,FALSE))</f>
        <v/>
      </c>
      <c r="D140" s="56" t="str">
        <f>IF(ISERROR(VLOOKUP($B140,'１受講者一覧'!$C$18:$Z$167,7,FALSE)),"",VLOOKUP($B140,'１受講者一覧'!$C$18:$Z$167,7,FALSE))</f>
        <v/>
      </c>
      <c r="E140" s="56" t="str">
        <f>IF(ISERROR(VLOOKUP($B140,'１受講者一覧'!$C$18:$Z$167,3,FALSE)),"",VLOOKUP($B140,'１受講者一覧'!$C$18:$Z$167,3,FALSE))</f>
        <v/>
      </c>
      <c r="F140" s="56" t="str">
        <f>IF(ISERROR(VLOOKUP($B140,'１受講者一覧'!$C$18:$Z$167,6,FALSE)),"",VLOOKUP($B140,'１受講者一覧'!$C$18:$Z$167,6,FALSE))</f>
        <v/>
      </c>
      <c r="G140" s="57" t="str">
        <f>IF(ISERROR(VLOOKUP($B140,'１受講者一覧'!$C$18:$Z$167,4,FALSE)),"",VLOOKUP($B140,'１受講者一覧'!$C$18:$Z$167,4,FALSE))</f>
        <v/>
      </c>
      <c r="H140" s="56" t="str">
        <f t="shared" si="12"/>
        <v/>
      </c>
      <c r="I140" s="56"/>
      <c r="J140" s="56"/>
      <c r="K140" s="56"/>
      <c r="L140" s="57"/>
      <c r="M140" s="56"/>
      <c r="N140" s="56"/>
      <c r="O140" s="56" t="str">
        <f t="shared" si="13"/>
        <v/>
      </c>
      <c r="P140" s="56"/>
      <c r="Q140" s="57"/>
      <c r="R140" s="56" t="str">
        <f t="shared" si="14"/>
        <v/>
      </c>
      <c r="S140" s="56" t="str">
        <f t="shared" si="14"/>
        <v/>
      </c>
      <c r="T140" s="56"/>
      <c r="U140" s="56"/>
      <c r="V140" s="56" t="str">
        <f t="shared" si="15"/>
        <v/>
      </c>
    </row>
    <row r="141" spans="2:22" ht="30" customHeight="1" x14ac:dyDescent="0.15">
      <c r="B141" s="55">
        <f t="shared" si="16"/>
        <v>138</v>
      </c>
      <c r="C141" s="56" t="str">
        <f>IF(ISERROR(VLOOKUP($B141,'１受講者一覧'!$C$18:$Z$167,5,FALSE)),"",VLOOKUP($B141,'１受講者一覧'!$C$18:$Z$167,5,FALSE))</f>
        <v/>
      </c>
      <c r="D141" s="56" t="str">
        <f>IF(ISERROR(VLOOKUP($B141,'１受講者一覧'!$C$18:$Z$167,7,FALSE)),"",VLOOKUP($B141,'１受講者一覧'!$C$18:$Z$167,7,FALSE))</f>
        <v/>
      </c>
      <c r="E141" s="56" t="str">
        <f>IF(ISERROR(VLOOKUP($B141,'１受講者一覧'!$C$18:$Z$167,3,FALSE)),"",VLOOKUP($B141,'１受講者一覧'!$C$18:$Z$167,3,FALSE))</f>
        <v/>
      </c>
      <c r="F141" s="56" t="str">
        <f>IF(ISERROR(VLOOKUP($B141,'１受講者一覧'!$C$18:$Z$167,6,FALSE)),"",VLOOKUP($B141,'１受講者一覧'!$C$18:$Z$167,6,FALSE))</f>
        <v/>
      </c>
      <c r="G141" s="57" t="str">
        <f>IF(ISERROR(VLOOKUP($B141,'１受講者一覧'!$C$18:$Z$167,4,FALSE)),"",VLOOKUP($B141,'１受講者一覧'!$C$18:$Z$167,4,FALSE))</f>
        <v/>
      </c>
      <c r="H141" s="56" t="str">
        <f t="shared" si="12"/>
        <v/>
      </c>
      <c r="I141" s="56"/>
      <c r="J141" s="56"/>
      <c r="K141" s="56"/>
      <c r="L141" s="57"/>
      <c r="M141" s="56"/>
      <c r="N141" s="56"/>
      <c r="O141" s="56" t="str">
        <f t="shared" si="13"/>
        <v/>
      </c>
      <c r="P141" s="56"/>
      <c r="Q141" s="57"/>
      <c r="R141" s="56" t="str">
        <f t="shared" si="14"/>
        <v/>
      </c>
      <c r="S141" s="56" t="str">
        <f t="shared" si="14"/>
        <v/>
      </c>
      <c r="T141" s="56"/>
      <c r="U141" s="56"/>
      <c r="V141" s="56" t="str">
        <f t="shared" si="15"/>
        <v/>
      </c>
    </row>
    <row r="142" spans="2:22" ht="30" customHeight="1" x14ac:dyDescent="0.15">
      <c r="B142" s="55">
        <f t="shared" si="16"/>
        <v>139</v>
      </c>
      <c r="C142" s="56" t="str">
        <f>IF(ISERROR(VLOOKUP($B142,'１受講者一覧'!$C$18:$Z$167,5,FALSE)),"",VLOOKUP($B142,'１受講者一覧'!$C$18:$Z$167,5,FALSE))</f>
        <v/>
      </c>
      <c r="D142" s="56" t="str">
        <f>IF(ISERROR(VLOOKUP($B142,'１受講者一覧'!$C$18:$Z$167,7,FALSE)),"",VLOOKUP($B142,'１受講者一覧'!$C$18:$Z$167,7,FALSE))</f>
        <v/>
      </c>
      <c r="E142" s="56" t="str">
        <f>IF(ISERROR(VLOOKUP($B142,'１受講者一覧'!$C$18:$Z$167,3,FALSE)),"",VLOOKUP($B142,'１受講者一覧'!$C$18:$Z$167,3,FALSE))</f>
        <v/>
      </c>
      <c r="F142" s="56" t="str">
        <f>IF(ISERROR(VLOOKUP($B142,'１受講者一覧'!$C$18:$Z$167,6,FALSE)),"",VLOOKUP($B142,'１受講者一覧'!$C$18:$Z$167,6,FALSE))</f>
        <v/>
      </c>
      <c r="G142" s="57" t="str">
        <f>IF(ISERROR(VLOOKUP($B142,'１受講者一覧'!$C$18:$Z$167,4,FALSE)),"",VLOOKUP($B142,'１受講者一覧'!$C$18:$Z$167,4,FALSE))</f>
        <v/>
      </c>
      <c r="H142" s="56" t="str">
        <f t="shared" si="12"/>
        <v/>
      </c>
      <c r="I142" s="56"/>
      <c r="J142" s="56"/>
      <c r="K142" s="56"/>
      <c r="L142" s="57"/>
      <c r="M142" s="56"/>
      <c r="N142" s="56"/>
      <c r="O142" s="56" t="str">
        <f t="shared" si="13"/>
        <v/>
      </c>
      <c r="P142" s="56"/>
      <c r="Q142" s="57"/>
      <c r="R142" s="56" t="str">
        <f t="shared" si="14"/>
        <v/>
      </c>
      <c r="S142" s="56" t="str">
        <f t="shared" si="14"/>
        <v/>
      </c>
      <c r="T142" s="56"/>
      <c r="U142" s="56"/>
      <c r="V142" s="56" t="str">
        <f t="shared" si="15"/>
        <v/>
      </c>
    </row>
    <row r="143" spans="2:22" ht="30" customHeight="1" x14ac:dyDescent="0.15">
      <c r="B143" s="64">
        <f t="shared" si="16"/>
        <v>140</v>
      </c>
      <c r="C143" s="65" t="str">
        <f>IF(ISERROR(VLOOKUP($B143,'１受講者一覧'!$C$18:$Z$167,5,FALSE)),"",VLOOKUP($B143,'１受講者一覧'!$C$18:$Z$167,5,FALSE))</f>
        <v/>
      </c>
      <c r="D143" s="65" t="str">
        <f>IF(ISERROR(VLOOKUP($B143,'１受講者一覧'!$C$18:$Z$167,7,FALSE)),"",VLOOKUP($B143,'１受講者一覧'!$C$18:$Z$167,7,FALSE))</f>
        <v/>
      </c>
      <c r="E143" s="65" t="str">
        <f>IF(ISERROR(VLOOKUP($B143,'１受講者一覧'!$C$18:$Z$167,3,FALSE)),"",VLOOKUP($B143,'１受講者一覧'!$C$18:$Z$167,3,FALSE))</f>
        <v/>
      </c>
      <c r="F143" s="65" t="str">
        <f>IF(ISERROR(VLOOKUP($B143,'１受講者一覧'!$C$18:$Z$167,6,FALSE)),"",VLOOKUP($B143,'１受講者一覧'!$C$18:$Z$167,6,FALSE))</f>
        <v/>
      </c>
      <c r="G143" s="66" t="str">
        <f>IF(ISERROR(VLOOKUP($B143,'１受講者一覧'!$C$18:$Z$167,4,FALSE)),"",VLOOKUP($B143,'１受講者一覧'!$C$18:$Z$167,4,FALSE))</f>
        <v/>
      </c>
      <c r="H143" s="65" t="str">
        <f t="shared" si="12"/>
        <v/>
      </c>
      <c r="I143" s="65"/>
      <c r="J143" s="65"/>
      <c r="K143" s="65"/>
      <c r="L143" s="66"/>
      <c r="M143" s="65"/>
      <c r="N143" s="65"/>
      <c r="O143" s="65" t="str">
        <f t="shared" si="13"/>
        <v/>
      </c>
      <c r="P143" s="65"/>
      <c r="Q143" s="66"/>
      <c r="R143" s="65" t="str">
        <f t="shared" si="14"/>
        <v/>
      </c>
      <c r="S143" s="65" t="str">
        <f t="shared" si="14"/>
        <v/>
      </c>
      <c r="T143" s="65"/>
      <c r="U143" s="65"/>
      <c r="V143" s="65" t="str">
        <f t="shared" si="15"/>
        <v/>
      </c>
    </row>
    <row r="144" spans="2:22" ht="30" customHeight="1" x14ac:dyDescent="0.15">
      <c r="B144" s="55">
        <f t="shared" si="16"/>
        <v>141</v>
      </c>
      <c r="C144" s="67" t="str">
        <f>IF(ISERROR(VLOOKUP($B144,'１受講者一覧'!$C$18:$Z$167,5,FALSE)),"",VLOOKUP($B144,'１受講者一覧'!$C$18:$Z$167,5,FALSE))</f>
        <v/>
      </c>
      <c r="D144" s="67" t="str">
        <f>IF(ISERROR(VLOOKUP($B144,'１受講者一覧'!$C$18:$Z$167,7,FALSE)),"",VLOOKUP($B144,'１受講者一覧'!$C$18:$Z$167,7,FALSE))</f>
        <v/>
      </c>
      <c r="E144" s="67" t="str">
        <f>IF(ISERROR(VLOOKUP($B144,'１受講者一覧'!$C$18:$Z$167,3,FALSE)),"",VLOOKUP($B144,'１受講者一覧'!$C$18:$Z$167,3,FALSE))</f>
        <v/>
      </c>
      <c r="F144" s="67" t="str">
        <f>IF(ISERROR(VLOOKUP($B144,'１受講者一覧'!$C$18:$Z$167,6,FALSE)),"",VLOOKUP($B144,'１受講者一覧'!$C$18:$Z$167,6,FALSE))</f>
        <v/>
      </c>
      <c r="G144" s="57" t="str">
        <f>IF(ISERROR(VLOOKUP($B144,'１受講者一覧'!$C$18:$Z$167,4,FALSE)),"",VLOOKUP($B144,'１受講者一覧'!$C$18:$Z$167,4,FALSE))</f>
        <v/>
      </c>
      <c r="H144" s="67" t="str">
        <f t="shared" si="12"/>
        <v/>
      </c>
      <c r="I144" s="67"/>
      <c r="J144" s="67"/>
      <c r="K144" s="67"/>
      <c r="L144" s="57"/>
      <c r="M144" s="67"/>
      <c r="N144" s="67"/>
      <c r="O144" s="67" t="str">
        <f t="shared" si="13"/>
        <v/>
      </c>
      <c r="P144" s="67"/>
      <c r="Q144" s="57"/>
      <c r="R144" s="67" t="str">
        <f t="shared" si="14"/>
        <v/>
      </c>
      <c r="S144" s="67" t="str">
        <f t="shared" si="14"/>
        <v/>
      </c>
      <c r="T144" s="67"/>
      <c r="U144" s="67"/>
      <c r="V144" s="56" t="str">
        <f t="shared" si="15"/>
        <v/>
      </c>
    </row>
    <row r="145" spans="2:22" ht="30" customHeight="1" x14ac:dyDescent="0.15">
      <c r="B145" s="55">
        <f t="shared" si="16"/>
        <v>142</v>
      </c>
      <c r="C145" s="67" t="str">
        <f>IF(ISERROR(VLOOKUP($B145,'１受講者一覧'!$C$18:$Z$167,5,FALSE)),"",VLOOKUP($B145,'１受講者一覧'!$C$18:$Z$167,5,FALSE))</f>
        <v/>
      </c>
      <c r="D145" s="67" t="str">
        <f>IF(ISERROR(VLOOKUP($B145,'１受講者一覧'!$C$18:$Z$167,7,FALSE)),"",VLOOKUP($B145,'１受講者一覧'!$C$18:$Z$167,7,FALSE))</f>
        <v/>
      </c>
      <c r="E145" s="67" t="str">
        <f>IF(ISERROR(VLOOKUP($B145,'１受講者一覧'!$C$18:$Z$167,3,FALSE)),"",VLOOKUP($B145,'１受講者一覧'!$C$18:$Z$167,3,FALSE))</f>
        <v/>
      </c>
      <c r="F145" s="67" t="str">
        <f>IF(ISERROR(VLOOKUP($B145,'１受講者一覧'!$C$18:$Z$167,6,FALSE)),"",VLOOKUP($B145,'１受講者一覧'!$C$18:$Z$167,6,FALSE))</f>
        <v/>
      </c>
      <c r="G145" s="57" t="str">
        <f>IF(ISERROR(VLOOKUP($B145,'１受講者一覧'!$C$18:$Z$167,4,FALSE)),"",VLOOKUP($B145,'１受講者一覧'!$C$18:$Z$167,4,FALSE))</f>
        <v/>
      </c>
      <c r="H145" s="67" t="str">
        <f t="shared" si="12"/>
        <v/>
      </c>
      <c r="I145" s="67"/>
      <c r="J145" s="67"/>
      <c r="K145" s="67"/>
      <c r="L145" s="57"/>
      <c r="M145" s="67"/>
      <c r="N145" s="67"/>
      <c r="O145" s="67" t="str">
        <f t="shared" si="13"/>
        <v/>
      </c>
      <c r="P145" s="67"/>
      <c r="Q145" s="57"/>
      <c r="R145" s="67" t="str">
        <f t="shared" si="14"/>
        <v/>
      </c>
      <c r="S145" s="67" t="str">
        <f t="shared" si="14"/>
        <v/>
      </c>
      <c r="T145" s="67"/>
      <c r="U145" s="67"/>
      <c r="V145" s="56" t="str">
        <f t="shared" si="15"/>
        <v/>
      </c>
    </row>
    <row r="146" spans="2:22" ht="30" customHeight="1" x14ac:dyDescent="0.15">
      <c r="B146" s="55">
        <f t="shared" si="16"/>
        <v>143</v>
      </c>
      <c r="C146" s="67" t="str">
        <f>IF(ISERROR(VLOOKUP($B146,'１受講者一覧'!$C$18:$Z$167,5,FALSE)),"",VLOOKUP($B146,'１受講者一覧'!$C$18:$Z$167,5,FALSE))</f>
        <v/>
      </c>
      <c r="D146" s="67" t="str">
        <f>IF(ISERROR(VLOOKUP($B146,'１受講者一覧'!$C$18:$Z$167,7,FALSE)),"",VLOOKUP($B146,'１受講者一覧'!$C$18:$Z$167,7,FALSE))</f>
        <v/>
      </c>
      <c r="E146" s="67" t="str">
        <f>IF(ISERROR(VLOOKUP($B146,'１受講者一覧'!$C$18:$Z$167,3,FALSE)),"",VLOOKUP($B146,'１受講者一覧'!$C$18:$Z$167,3,FALSE))</f>
        <v/>
      </c>
      <c r="F146" s="67" t="str">
        <f>IF(ISERROR(VLOOKUP($B146,'１受講者一覧'!$C$18:$Z$167,6,FALSE)),"",VLOOKUP($B146,'１受講者一覧'!$C$18:$Z$167,6,FALSE))</f>
        <v/>
      </c>
      <c r="G146" s="57" t="str">
        <f>IF(ISERROR(VLOOKUP($B146,'１受講者一覧'!$C$18:$Z$167,4,FALSE)),"",VLOOKUP($B146,'１受講者一覧'!$C$18:$Z$167,4,FALSE))</f>
        <v/>
      </c>
      <c r="H146" s="67" t="str">
        <f t="shared" si="12"/>
        <v/>
      </c>
      <c r="I146" s="67"/>
      <c r="J146" s="67"/>
      <c r="K146" s="67"/>
      <c r="L146" s="57"/>
      <c r="M146" s="67"/>
      <c r="N146" s="67"/>
      <c r="O146" s="67" t="str">
        <f t="shared" si="13"/>
        <v/>
      </c>
      <c r="P146" s="67"/>
      <c r="Q146" s="57"/>
      <c r="R146" s="67" t="str">
        <f t="shared" si="14"/>
        <v/>
      </c>
      <c r="S146" s="67" t="str">
        <f t="shared" si="14"/>
        <v/>
      </c>
      <c r="T146" s="67"/>
      <c r="U146" s="67"/>
      <c r="V146" s="56" t="str">
        <f t="shared" si="15"/>
        <v/>
      </c>
    </row>
    <row r="147" spans="2:22" ht="30" customHeight="1" x14ac:dyDescent="0.15">
      <c r="B147" s="55">
        <f t="shared" si="16"/>
        <v>144</v>
      </c>
      <c r="C147" s="67" t="str">
        <f>IF(ISERROR(VLOOKUP($B147,'１受講者一覧'!$C$18:$Z$167,5,FALSE)),"",VLOOKUP($B147,'１受講者一覧'!$C$18:$Z$167,5,FALSE))</f>
        <v/>
      </c>
      <c r="D147" s="67" t="str">
        <f>IF(ISERROR(VLOOKUP($B147,'１受講者一覧'!$C$18:$Z$167,7,FALSE)),"",VLOOKUP($B147,'１受講者一覧'!$C$18:$Z$167,7,FALSE))</f>
        <v/>
      </c>
      <c r="E147" s="67" t="str">
        <f>IF(ISERROR(VLOOKUP($B147,'１受講者一覧'!$C$18:$Z$167,3,FALSE)),"",VLOOKUP($B147,'１受講者一覧'!$C$18:$Z$167,3,FALSE))</f>
        <v/>
      </c>
      <c r="F147" s="67" t="str">
        <f>IF(ISERROR(VLOOKUP($B147,'１受講者一覧'!$C$18:$Z$167,6,FALSE)),"",VLOOKUP($B147,'１受講者一覧'!$C$18:$Z$167,6,FALSE))</f>
        <v/>
      </c>
      <c r="G147" s="57" t="str">
        <f>IF(ISERROR(VLOOKUP($B147,'１受講者一覧'!$C$18:$Z$167,4,FALSE)),"",VLOOKUP($B147,'１受講者一覧'!$C$18:$Z$167,4,FALSE))</f>
        <v/>
      </c>
      <c r="H147" s="67" t="str">
        <f t="shared" si="12"/>
        <v/>
      </c>
      <c r="I147" s="67"/>
      <c r="J147" s="67"/>
      <c r="K147" s="67"/>
      <c r="L147" s="57"/>
      <c r="M147" s="67"/>
      <c r="N147" s="67"/>
      <c r="O147" s="67" t="str">
        <f t="shared" si="13"/>
        <v/>
      </c>
      <c r="P147" s="67"/>
      <c r="Q147" s="57"/>
      <c r="R147" s="67" t="str">
        <f t="shared" si="14"/>
        <v/>
      </c>
      <c r="S147" s="67" t="str">
        <f t="shared" si="14"/>
        <v/>
      </c>
      <c r="T147" s="67"/>
      <c r="U147" s="67"/>
      <c r="V147" s="56" t="str">
        <f t="shared" si="15"/>
        <v/>
      </c>
    </row>
    <row r="148" spans="2:22" ht="30" customHeight="1" x14ac:dyDescent="0.15">
      <c r="B148" s="55">
        <f t="shared" si="16"/>
        <v>145</v>
      </c>
      <c r="C148" s="67" t="str">
        <f>IF(ISERROR(VLOOKUP($B148,'１受講者一覧'!$C$18:$Z$167,5,FALSE)),"",VLOOKUP($B148,'１受講者一覧'!$C$18:$Z$167,5,FALSE))</f>
        <v/>
      </c>
      <c r="D148" s="67" t="str">
        <f>IF(ISERROR(VLOOKUP($B148,'１受講者一覧'!$C$18:$Z$167,7,FALSE)),"",VLOOKUP($B148,'１受講者一覧'!$C$18:$Z$167,7,FALSE))</f>
        <v/>
      </c>
      <c r="E148" s="67" t="str">
        <f>IF(ISERROR(VLOOKUP($B148,'１受講者一覧'!$C$18:$Z$167,3,FALSE)),"",VLOOKUP($B148,'１受講者一覧'!$C$18:$Z$167,3,FALSE))</f>
        <v/>
      </c>
      <c r="F148" s="67" t="str">
        <f>IF(ISERROR(VLOOKUP($B148,'１受講者一覧'!$C$18:$Z$167,6,FALSE)),"",VLOOKUP($B148,'１受講者一覧'!$C$18:$Z$167,6,FALSE))</f>
        <v/>
      </c>
      <c r="G148" s="57" t="str">
        <f>IF(ISERROR(VLOOKUP($B148,'１受講者一覧'!$C$18:$Z$167,4,FALSE)),"",VLOOKUP($B148,'１受講者一覧'!$C$18:$Z$167,4,FALSE))</f>
        <v/>
      </c>
      <c r="H148" s="67" t="str">
        <f t="shared" si="12"/>
        <v/>
      </c>
      <c r="I148" s="67"/>
      <c r="J148" s="67"/>
      <c r="K148" s="67"/>
      <c r="L148" s="57"/>
      <c r="M148" s="67"/>
      <c r="N148" s="67"/>
      <c r="O148" s="67" t="str">
        <f t="shared" si="13"/>
        <v/>
      </c>
      <c r="P148" s="67"/>
      <c r="Q148" s="57"/>
      <c r="R148" s="67" t="str">
        <f t="shared" si="14"/>
        <v/>
      </c>
      <c r="S148" s="67" t="str">
        <f t="shared" si="14"/>
        <v/>
      </c>
      <c r="T148" s="67"/>
      <c r="U148" s="67"/>
      <c r="V148" s="56" t="str">
        <f t="shared" si="15"/>
        <v/>
      </c>
    </row>
    <row r="149" spans="2:22" ht="30" customHeight="1" x14ac:dyDescent="0.15">
      <c r="B149" s="61">
        <f t="shared" si="16"/>
        <v>146</v>
      </c>
      <c r="C149" s="62" t="str">
        <f>IF(ISERROR(VLOOKUP($B149,'１受講者一覧'!$C$18:$Z$167,5,FALSE)),"",VLOOKUP($B149,'１受講者一覧'!$C$18:$Z$167,5,FALSE))</f>
        <v/>
      </c>
      <c r="D149" s="62" t="str">
        <f>IF(ISERROR(VLOOKUP($B149,'１受講者一覧'!$C$18:$Z$167,7,FALSE)),"",VLOOKUP($B149,'１受講者一覧'!$C$18:$Z$167,7,FALSE))</f>
        <v/>
      </c>
      <c r="E149" s="62" t="str">
        <f>IF(ISERROR(VLOOKUP($B149,'１受講者一覧'!$C$18:$Z$167,3,FALSE)),"",VLOOKUP($B149,'１受講者一覧'!$C$18:$Z$167,3,FALSE))</f>
        <v/>
      </c>
      <c r="F149" s="62" t="str">
        <f>IF(ISERROR(VLOOKUP($B149,'１受講者一覧'!$C$18:$Z$167,6,FALSE)),"",VLOOKUP($B149,'１受講者一覧'!$C$18:$Z$167,6,FALSE))</f>
        <v/>
      </c>
      <c r="G149" s="63" t="str">
        <f>IF(ISERROR(VLOOKUP($B149,'１受講者一覧'!$C$18:$Z$167,4,FALSE)),"",VLOOKUP($B149,'１受講者一覧'!$C$18:$Z$167,4,FALSE))</f>
        <v/>
      </c>
      <c r="H149" s="62" t="str">
        <f t="shared" si="12"/>
        <v/>
      </c>
      <c r="I149" s="62"/>
      <c r="J149" s="62"/>
      <c r="K149" s="62"/>
      <c r="L149" s="63"/>
      <c r="M149" s="62"/>
      <c r="N149" s="62"/>
      <c r="O149" s="62" t="str">
        <f t="shared" si="13"/>
        <v/>
      </c>
      <c r="P149" s="62"/>
      <c r="Q149" s="63"/>
      <c r="R149" s="62" t="str">
        <f t="shared" si="14"/>
        <v/>
      </c>
      <c r="S149" s="62" t="str">
        <f t="shared" si="14"/>
        <v/>
      </c>
      <c r="T149" s="62"/>
      <c r="U149" s="62"/>
      <c r="V149" s="62" t="str">
        <f t="shared" si="15"/>
        <v/>
      </c>
    </row>
    <row r="150" spans="2:22" ht="30" customHeight="1" x14ac:dyDescent="0.15">
      <c r="B150" s="55">
        <f t="shared" si="16"/>
        <v>147</v>
      </c>
      <c r="C150" s="56" t="str">
        <f>IF(ISERROR(VLOOKUP($B150,'１受講者一覧'!$C$18:$Z$167,5,FALSE)),"",VLOOKUP($B150,'１受講者一覧'!$C$18:$Z$167,5,FALSE))</f>
        <v/>
      </c>
      <c r="D150" s="56" t="str">
        <f>IF(ISERROR(VLOOKUP($B150,'１受講者一覧'!$C$18:$Z$167,7,FALSE)),"",VLOOKUP($B150,'１受講者一覧'!$C$18:$Z$167,7,FALSE))</f>
        <v/>
      </c>
      <c r="E150" s="56" t="str">
        <f>IF(ISERROR(VLOOKUP($B150,'１受講者一覧'!$C$18:$Z$167,3,FALSE)),"",VLOOKUP($B150,'１受講者一覧'!$C$18:$Z$167,3,FALSE))</f>
        <v/>
      </c>
      <c r="F150" s="56" t="str">
        <f>IF(ISERROR(VLOOKUP($B150,'１受講者一覧'!$C$18:$Z$167,6,FALSE)),"",VLOOKUP($B150,'１受講者一覧'!$C$18:$Z$167,6,FALSE))</f>
        <v/>
      </c>
      <c r="G150" s="57" t="str">
        <f>IF(ISERROR(VLOOKUP($B150,'１受講者一覧'!$C$18:$Z$167,4,FALSE)),"",VLOOKUP($B150,'１受講者一覧'!$C$18:$Z$167,4,FALSE))</f>
        <v/>
      </c>
      <c r="H150" s="56" t="str">
        <f t="shared" si="12"/>
        <v/>
      </c>
      <c r="I150" s="56"/>
      <c r="J150" s="56"/>
      <c r="K150" s="56"/>
      <c r="L150" s="57"/>
      <c r="M150" s="56"/>
      <c r="N150" s="56"/>
      <c r="O150" s="56" t="str">
        <f t="shared" si="13"/>
        <v/>
      </c>
      <c r="P150" s="56"/>
      <c r="Q150" s="57"/>
      <c r="R150" s="56" t="str">
        <f t="shared" si="14"/>
        <v/>
      </c>
      <c r="S150" s="56" t="str">
        <f t="shared" si="14"/>
        <v/>
      </c>
      <c r="T150" s="56"/>
      <c r="U150" s="56"/>
      <c r="V150" s="56" t="str">
        <f t="shared" si="15"/>
        <v/>
      </c>
    </row>
    <row r="151" spans="2:22" ht="30" customHeight="1" x14ac:dyDescent="0.15">
      <c r="B151" s="55">
        <f t="shared" si="16"/>
        <v>148</v>
      </c>
      <c r="C151" s="56" t="str">
        <f>IF(ISERROR(VLOOKUP($B151,'１受講者一覧'!$C$18:$Z$167,5,FALSE)),"",VLOOKUP($B151,'１受講者一覧'!$C$18:$Z$167,5,FALSE))</f>
        <v/>
      </c>
      <c r="D151" s="56" t="str">
        <f>IF(ISERROR(VLOOKUP($B151,'１受講者一覧'!$C$18:$Z$167,7,FALSE)),"",VLOOKUP($B151,'１受講者一覧'!$C$18:$Z$167,7,FALSE))</f>
        <v/>
      </c>
      <c r="E151" s="56" t="str">
        <f>IF(ISERROR(VLOOKUP($B151,'１受講者一覧'!$C$18:$Z$167,3,FALSE)),"",VLOOKUP($B151,'１受講者一覧'!$C$18:$Z$167,3,FALSE))</f>
        <v/>
      </c>
      <c r="F151" s="56" t="str">
        <f>IF(ISERROR(VLOOKUP($B151,'１受講者一覧'!$C$18:$Z$167,6,FALSE)),"",VLOOKUP($B151,'１受講者一覧'!$C$18:$Z$167,6,FALSE))</f>
        <v/>
      </c>
      <c r="G151" s="57" t="str">
        <f>IF(ISERROR(VLOOKUP($B151,'１受講者一覧'!$C$18:$Z$167,4,FALSE)),"",VLOOKUP($B151,'１受講者一覧'!$C$18:$Z$167,4,FALSE))</f>
        <v/>
      </c>
      <c r="H151" s="56" t="str">
        <f t="shared" si="12"/>
        <v/>
      </c>
      <c r="I151" s="56"/>
      <c r="J151" s="56"/>
      <c r="K151" s="56"/>
      <c r="L151" s="57"/>
      <c r="M151" s="56"/>
      <c r="N151" s="56"/>
      <c r="O151" s="56" t="str">
        <f t="shared" si="13"/>
        <v/>
      </c>
      <c r="P151" s="56"/>
      <c r="Q151" s="57"/>
      <c r="R151" s="56" t="str">
        <f t="shared" si="14"/>
        <v/>
      </c>
      <c r="S151" s="56" t="str">
        <f t="shared" si="14"/>
        <v/>
      </c>
      <c r="T151" s="56"/>
      <c r="U151" s="56"/>
      <c r="V151" s="56" t="str">
        <f t="shared" si="15"/>
        <v/>
      </c>
    </row>
    <row r="152" spans="2:22" ht="30" customHeight="1" x14ac:dyDescent="0.15">
      <c r="B152" s="55">
        <f t="shared" si="16"/>
        <v>149</v>
      </c>
      <c r="C152" s="56" t="str">
        <f>IF(ISERROR(VLOOKUP($B152,'１受講者一覧'!$C$18:$Z$167,5,FALSE)),"",VLOOKUP($B152,'１受講者一覧'!$C$18:$Z$167,5,FALSE))</f>
        <v/>
      </c>
      <c r="D152" s="56" t="str">
        <f>IF(ISERROR(VLOOKUP($B152,'１受講者一覧'!$C$18:$Z$167,7,FALSE)),"",VLOOKUP($B152,'１受講者一覧'!$C$18:$Z$167,7,FALSE))</f>
        <v/>
      </c>
      <c r="E152" s="56" t="str">
        <f>IF(ISERROR(VLOOKUP($B152,'１受講者一覧'!$C$18:$Z$167,3,FALSE)),"",VLOOKUP($B152,'１受講者一覧'!$C$18:$Z$167,3,FALSE))</f>
        <v/>
      </c>
      <c r="F152" s="56" t="str">
        <f>IF(ISERROR(VLOOKUP($B152,'１受講者一覧'!$C$18:$Z$167,6,FALSE)),"",VLOOKUP($B152,'１受講者一覧'!$C$18:$Z$167,6,FALSE))</f>
        <v/>
      </c>
      <c r="G152" s="57" t="str">
        <f>IF(ISERROR(VLOOKUP($B152,'１受講者一覧'!$C$18:$Z$167,4,FALSE)),"",VLOOKUP($B152,'１受講者一覧'!$C$18:$Z$167,4,FALSE))</f>
        <v/>
      </c>
      <c r="H152" s="56" t="str">
        <f t="shared" si="12"/>
        <v/>
      </c>
      <c r="I152" s="56"/>
      <c r="J152" s="56"/>
      <c r="K152" s="56"/>
      <c r="L152" s="57"/>
      <c r="M152" s="56"/>
      <c r="N152" s="56"/>
      <c r="O152" s="56" t="str">
        <f t="shared" si="13"/>
        <v/>
      </c>
      <c r="P152" s="56"/>
      <c r="Q152" s="57"/>
      <c r="R152" s="56" t="str">
        <f t="shared" si="14"/>
        <v/>
      </c>
      <c r="S152" s="56" t="str">
        <f t="shared" si="14"/>
        <v/>
      </c>
      <c r="T152" s="56"/>
      <c r="U152" s="56"/>
      <c r="V152" s="56" t="str">
        <f t="shared" si="15"/>
        <v/>
      </c>
    </row>
    <row r="153" spans="2:22" ht="30" customHeight="1" x14ac:dyDescent="0.15">
      <c r="B153" s="64">
        <f t="shared" si="16"/>
        <v>150</v>
      </c>
      <c r="C153" s="65" t="str">
        <f>IF(ISERROR(VLOOKUP($B153,'１受講者一覧'!$C$18:$Z$167,5,FALSE)),"",VLOOKUP($B153,'１受講者一覧'!$C$18:$Z$167,5,FALSE))</f>
        <v/>
      </c>
      <c r="D153" s="65" t="str">
        <f>IF(ISERROR(VLOOKUP($B153,'１受講者一覧'!$C$18:$Z$167,7,FALSE)),"",VLOOKUP($B153,'１受講者一覧'!$C$18:$Z$167,7,FALSE))</f>
        <v/>
      </c>
      <c r="E153" s="65" t="str">
        <f>IF(ISERROR(VLOOKUP($B153,'１受講者一覧'!$C$18:$Z$167,3,FALSE)),"",VLOOKUP($B153,'１受講者一覧'!$C$18:$Z$167,3,FALSE))</f>
        <v/>
      </c>
      <c r="F153" s="65" t="str">
        <f>IF(ISERROR(VLOOKUP($B153,'１受講者一覧'!$C$18:$Z$167,6,FALSE)),"",VLOOKUP($B153,'１受講者一覧'!$C$18:$Z$167,6,FALSE))</f>
        <v/>
      </c>
      <c r="G153" s="66" t="str">
        <f>IF(ISERROR(VLOOKUP($B153,'１受講者一覧'!$C$18:$Z$167,4,FALSE)),"",VLOOKUP($B153,'１受講者一覧'!$C$18:$Z$167,4,FALSE))</f>
        <v/>
      </c>
      <c r="H153" s="65" t="str">
        <f t="shared" si="12"/>
        <v/>
      </c>
      <c r="I153" s="65"/>
      <c r="J153" s="65"/>
      <c r="K153" s="65"/>
      <c r="L153" s="66"/>
      <c r="M153" s="65"/>
      <c r="N153" s="65"/>
      <c r="O153" s="65" t="str">
        <f t="shared" si="13"/>
        <v/>
      </c>
      <c r="P153" s="65"/>
      <c r="Q153" s="66"/>
      <c r="R153" s="65" t="str">
        <f t="shared" si="14"/>
        <v/>
      </c>
      <c r="S153" s="65" t="str">
        <f t="shared" si="14"/>
        <v/>
      </c>
      <c r="T153" s="65"/>
      <c r="U153" s="65"/>
      <c r="V153" s="65" t="str">
        <f t="shared" si="15"/>
        <v/>
      </c>
    </row>
  </sheetData>
  <sheetProtection algorithmName="SHA-512" hashValue="4kAnOYvilmJ+84qGPDEtm3aDwFp5vnvS9HOUgPqjVGxKW5wdWLMoFpShW22RmwLWbGC+JbBFst1+QKtqmqZQgQ==" saltValue="LcowUWF3lOYiayjIern+DA==" spinCount="100000" sheet="1" objects="1" scenarios="1"/>
  <mergeCells count="2">
    <mergeCell ref="B1:V1"/>
    <mergeCell ref="B2:V2"/>
  </mergeCells>
  <phoneticPr fontId="18"/>
  <pageMargins left="0.74803149606299213" right="0.74803149606299213" top="0.98425196850393704" bottom="0.98425196850393704" header="0.51181102362204722" footer="0.51181102362204722"/>
  <pageSetup paperSize="9" scale="53" fitToHeight="0" orientation="portrait" r:id="rId1"/>
  <rowBreaks count="3" manualBreakCount="3">
    <brk id="43" min="1" max="21" man="1"/>
    <brk id="88" min="1" max="21" man="1"/>
    <brk id="133" min="1" max="21"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Y153"/>
  <sheetViews>
    <sheetView view="pageBreakPreview" topLeftCell="A3" zoomScale="40" zoomScaleNormal="55" zoomScaleSheetLayoutView="40" zoomScalePageLayoutView="40" workbookViewId="0">
      <selection activeCell="C4" sqref="C4"/>
    </sheetView>
  </sheetViews>
  <sheetFormatPr defaultColWidth="9" defaultRowHeight="13.5" x14ac:dyDescent="0.15"/>
  <cols>
    <col min="1" max="1" width="9" style="51"/>
    <col min="2" max="2" width="9" style="51" customWidth="1"/>
    <col min="3" max="3" width="20.625" style="51" customWidth="1"/>
    <col min="4" max="4" width="12.125" style="51" bestFit="1" customWidth="1"/>
    <col min="5" max="5" width="13.875" style="68" bestFit="1" customWidth="1"/>
    <col min="6" max="6" width="26.5" style="51" bestFit="1" customWidth="1"/>
    <col min="7" max="7" width="10.625" style="51" bestFit="1" customWidth="1"/>
    <col min="8" max="8" width="12.125" style="51" bestFit="1" customWidth="1"/>
    <col min="9" max="14" width="1.625" style="51" customWidth="1"/>
    <col min="15" max="15" width="50.625" style="51" customWidth="1"/>
    <col min="16" max="17" width="1.625" style="51" customWidth="1"/>
    <col min="18" max="19" width="50.625" style="51" customWidth="1"/>
    <col min="20" max="21" width="1.625" style="51" customWidth="1"/>
    <col min="22" max="22" width="50.625" style="51" customWidth="1"/>
    <col min="23" max="23" width="9" style="51"/>
    <col min="24" max="24" width="13.875" style="51" bestFit="1" customWidth="1"/>
    <col min="25" max="16384" width="9" style="51"/>
  </cols>
  <sheetData>
    <row r="1" spans="2:25" s="49" customFormat="1" ht="33" customHeight="1" x14ac:dyDescent="0.15">
      <c r="B1" s="88" t="s">
        <v>14</v>
      </c>
      <c r="C1" s="88"/>
      <c r="D1" s="88"/>
      <c r="E1" s="88"/>
      <c r="F1" s="88"/>
      <c r="G1" s="88"/>
      <c r="H1" s="88"/>
      <c r="I1" s="88"/>
      <c r="J1" s="88"/>
      <c r="K1" s="88"/>
      <c r="L1" s="88"/>
      <c r="M1" s="88"/>
      <c r="N1" s="88"/>
      <c r="O1" s="88"/>
      <c r="P1" s="88"/>
      <c r="Q1" s="88"/>
      <c r="R1" s="88"/>
      <c r="S1" s="88"/>
      <c r="T1" s="88"/>
      <c r="U1" s="88"/>
      <c r="V1" s="88"/>
      <c r="X1" s="49" t="s">
        <v>54</v>
      </c>
      <c r="Y1" s="49" t="s">
        <v>55</v>
      </c>
    </row>
    <row r="2" spans="2:25" s="49" customFormat="1" ht="33" customHeight="1" x14ac:dyDescent="0.15">
      <c r="B2" s="89" t="s">
        <v>53</v>
      </c>
      <c r="C2" s="89"/>
      <c r="D2" s="89"/>
      <c r="E2" s="89"/>
      <c r="F2" s="89"/>
      <c r="G2" s="89"/>
      <c r="H2" s="89"/>
      <c r="I2" s="89"/>
      <c r="J2" s="89"/>
      <c r="K2" s="89"/>
      <c r="L2" s="89"/>
      <c r="M2" s="89"/>
      <c r="N2" s="89"/>
      <c r="O2" s="89"/>
      <c r="P2" s="89"/>
      <c r="Q2" s="89"/>
      <c r="R2" s="89"/>
      <c r="S2" s="89"/>
      <c r="T2" s="89"/>
      <c r="U2" s="89"/>
      <c r="V2" s="89"/>
      <c r="X2" s="49" t="s">
        <v>56</v>
      </c>
      <c r="Y2" s="49" t="s">
        <v>44</v>
      </c>
    </row>
    <row r="3" spans="2:25" ht="35.25" customHeight="1" x14ac:dyDescent="0.15">
      <c r="B3" s="50" t="s">
        <v>27</v>
      </c>
      <c r="C3" s="50" t="s">
        <v>28</v>
      </c>
      <c r="D3" s="50" t="s">
        <v>22</v>
      </c>
      <c r="E3" s="50" t="s">
        <v>29</v>
      </c>
      <c r="F3" s="50" t="s">
        <v>30</v>
      </c>
      <c r="G3" s="50" t="s">
        <v>45</v>
      </c>
      <c r="H3" s="50" t="s">
        <v>46</v>
      </c>
      <c r="I3" s="50" t="s">
        <v>31</v>
      </c>
      <c r="J3" s="50" t="s">
        <v>32</v>
      </c>
      <c r="K3" s="50" t="s">
        <v>33</v>
      </c>
      <c r="L3" s="50" t="s">
        <v>41</v>
      </c>
      <c r="M3" s="50" t="s">
        <v>34</v>
      </c>
      <c r="N3" s="50" t="s">
        <v>35</v>
      </c>
      <c r="O3" s="50" t="s">
        <v>36</v>
      </c>
      <c r="P3" s="50" t="s">
        <v>37</v>
      </c>
      <c r="Q3" s="50" t="s">
        <v>42</v>
      </c>
      <c r="R3" s="50" t="s">
        <v>38</v>
      </c>
      <c r="S3" s="50" t="s">
        <v>0</v>
      </c>
      <c r="T3" s="50" t="s">
        <v>39</v>
      </c>
      <c r="U3" s="50" t="s">
        <v>40</v>
      </c>
      <c r="V3" s="50" t="s">
        <v>17</v>
      </c>
    </row>
    <row r="4" spans="2:25" ht="30" customHeight="1" x14ac:dyDescent="0.15">
      <c r="B4" s="52">
        <v>1</v>
      </c>
      <c r="C4" s="53" t="str">
        <f>IF(ISERROR(VLOOKUP($B4,'１受講者一覧'!$B$18:$Z$167,6,FALSE)),"",VLOOKUP($B4,'１受講者一覧'!$B$18:$Z$167,6,FALSE))</f>
        <v/>
      </c>
      <c r="D4" s="53" t="str">
        <f>IF(ISERROR(VLOOKUP($B4,'１受講者一覧'!$B$18:$Z$167,8,FALSE)),"",VLOOKUP($B4,'１受講者一覧'!$B$18:$Z$167,8,FALSE))</f>
        <v/>
      </c>
      <c r="E4" s="53" t="str">
        <f>IF(ISERROR(VLOOKUP($B4,'１受講者一覧'!$B$18:$Z$167,4,FALSE)),"",VLOOKUP($B4,'１受講者一覧'!$B$18:$Z$167,4,FALSE))</f>
        <v/>
      </c>
      <c r="F4" s="53" t="str">
        <f>IF(ISERROR(VLOOKUP($B4,'１受講者一覧'!$B$18:$Z$167,7,FALSE)),"",VLOOKUP($B4,'１受講者一覧'!$B$18:$Z$167,7,FALSE))</f>
        <v/>
      </c>
      <c r="G4" s="54" t="str">
        <f>IF(ISERROR(VLOOKUP($B4,'１受講者一覧'!$B$18:$Z$167,5,FALSE)),"",VLOOKUP($B4,'１受講者一覧'!$B$18:$Z$167,5,FALSE))</f>
        <v/>
      </c>
      <c r="H4" s="53" t="str">
        <f>IF($C4="","","未修了")</f>
        <v/>
      </c>
      <c r="I4" s="53"/>
      <c r="J4" s="53"/>
      <c r="K4" s="53"/>
      <c r="L4" s="54"/>
      <c r="M4" s="53"/>
      <c r="N4" s="53"/>
      <c r="O4" s="53" t="str">
        <f>IF(ISERROR(VLOOKUP($B4,'１受講者一覧'!$B$18:$Z$167,14,FALSE)),"",IF(VLOOKUP($B4,'１受講者一覧'!$B$18:$Z$167,14,FALSE)=$X$2,$Y$2,VLOOKUP($B4,'１受講者一覧'!$B$18:$Z$167,14,FALSE)))</f>
        <v/>
      </c>
      <c r="P4" s="53"/>
      <c r="Q4" s="54"/>
      <c r="R4" s="53" t="str">
        <f>IF(ISERROR(VLOOKUP($B4,'１受講者一覧'!$B$18:$Z$167,15,FALSE)),"",IF(VLOOKUP($B4,'１受講者一覧'!$B$18:$Z$167,15,FALSE)=$X$2,$Y$2,VLOOKUP($B4,'１受講者一覧'!$B$18:$Z$167,15,FALSE)))</f>
        <v/>
      </c>
      <c r="S4" s="53" t="str">
        <f>IF(ISERROR(VLOOKUP($B4,'１受講者一覧'!$B$18:$Z$167,16,FALSE)),"",IF(VLOOKUP($B4,'１受講者一覧'!$B$18:$Z$167,16,FALSE)=$X$2,$Y$2,VLOOKUP($B4,'１受講者一覧'!$B$18:$Z$167,16,FALSE)))</f>
        <v/>
      </c>
      <c r="T4" s="53"/>
      <c r="U4" s="53"/>
      <c r="V4" s="53" t="str">
        <f>IF(ISERROR(VLOOKUP($B4,'１受講者一覧'!$B$18:$AB$167,27,FALSE)),"",IF(VLOOKUP($B4,'１受講者一覧'!$B$18:$AB$167,27,FALSE)=$Y$2,$Y$2,VLOOKUP($B4,'１受講者一覧'!$B$18:$AL$167,37,FALSE)))</f>
        <v/>
      </c>
    </row>
    <row r="5" spans="2:25" ht="30" customHeight="1" x14ac:dyDescent="0.15">
      <c r="B5" s="55">
        <f>B4+1</f>
        <v>2</v>
      </c>
      <c r="C5" s="56" t="str">
        <f>IF(ISERROR(VLOOKUP($B5,'１受講者一覧'!$B$18:$Z$167,6,FALSE)),"",VLOOKUP($B5,'１受講者一覧'!$B$18:$Z$167,6,FALSE))</f>
        <v/>
      </c>
      <c r="D5" s="56" t="str">
        <f>IF(ISERROR(VLOOKUP($B5,'１受講者一覧'!$B$18:$Z$167,8,FALSE)),"",VLOOKUP($B5,'１受講者一覧'!$B$18:$Z$167,8,FALSE))</f>
        <v/>
      </c>
      <c r="E5" s="56" t="str">
        <f>IF(ISERROR(VLOOKUP($B5,'１受講者一覧'!$B$18:$Z$167,4,FALSE)),"",VLOOKUP($B5,'１受講者一覧'!$B$18:$Z$167,4,FALSE))</f>
        <v/>
      </c>
      <c r="F5" s="56" t="str">
        <f>IF(ISERROR(VLOOKUP($B5,'１受講者一覧'!$B$18:$Z$167,7,FALSE)),"",VLOOKUP($B5,'１受講者一覧'!$B$18:$Z$167,7,FALSE))</f>
        <v/>
      </c>
      <c r="G5" s="57" t="str">
        <f>IF(ISERROR(VLOOKUP($B5,'１受講者一覧'!$B$18:$Z$167,5,FALSE)),"",VLOOKUP($B5,'１受講者一覧'!$B$18:$Z$167,5,FALSE))</f>
        <v/>
      </c>
      <c r="H5" s="56" t="str">
        <f t="shared" ref="H5:H68" si="0">IF($C5="","","未修了")</f>
        <v/>
      </c>
      <c r="I5" s="56"/>
      <c r="J5" s="56"/>
      <c r="K5" s="56"/>
      <c r="L5" s="57"/>
      <c r="M5" s="56"/>
      <c r="N5" s="56"/>
      <c r="O5" s="56" t="str">
        <f>IF(ISERROR(VLOOKUP($B5,'１受講者一覧'!$B$18:$Z$167,14,FALSE)),"",IF(VLOOKUP($B5,'１受講者一覧'!$B$18:$Z$167,14,FALSE)=$X$2,$Y$2,VLOOKUP($B5,'１受講者一覧'!$B$18:$Z$167,14,FALSE)))</f>
        <v/>
      </c>
      <c r="P5" s="56"/>
      <c r="Q5" s="57"/>
      <c r="R5" s="56" t="str">
        <f>IF(ISERROR(VLOOKUP($B5,'１受講者一覧'!$B$18:$Z$167,15,FALSE)),"",IF(VLOOKUP($B5,'１受講者一覧'!$B$18:$Z$167,15,FALSE)=$X$2,$Y$2,VLOOKUP($B5,'１受講者一覧'!$B$18:$Z$167,15,FALSE)))</f>
        <v/>
      </c>
      <c r="S5" s="56" t="str">
        <f>IF(ISERROR(VLOOKUP($B5,'１受講者一覧'!$B$18:$Z$167,16,FALSE)),"",IF(VLOOKUP($B5,'１受講者一覧'!$B$18:$Z$167,16,FALSE)=$X$2,$Y$2,VLOOKUP($B5,'１受講者一覧'!$B$18:$Z$167,16,FALSE)))</f>
        <v/>
      </c>
      <c r="T5" s="56"/>
      <c r="U5" s="56"/>
      <c r="V5" s="56" t="str">
        <f>IF(ISERROR(VLOOKUP($B5,'１受講者一覧'!$B$18:$AB$167,27,FALSE)),"",IF(VLOOKUP($B5,'１受講者一覧'!$B$18:$AB$167,27,FALSE)=$Y$2,$Y$2,VLOOKUP($B5,'１受講者一覧'!$B$18:$AL$167,37,FALSE)))</f>
        <v/>
      </c>
    </row>
    <row r="6" spans="2:25" ht="30" customHeight="1" x14ac:dyDescent="0.15">
      <c r="B6" s="55">
        <f t="shared" ref="B6:B69" si="1">B5+1</f>
        <v>3</v>
      </c>
      <c r="C6" s="56" t="str">
        <f>IF(ISERROR(VLOOKUP($B6,'１受講者一覧'!$B$18:$Z$167,6,FALSE)),"",VLOOKUP($B6,'１受講者一覧'!$B$18:$Z$167,6,FALSE))</f>
        <v/>
      </c>
      <c r="D6" s="56" t="str">
        <f>IF(ISERROR(VLOOKUP($B6,'１受講者一覧'!$B$18:$Z$167,8,FALSE)),"",VLOOKUP($B6,'１受講者一覧'!$B$18:$Z$167,8,FALSE))</f>
        <v/>
      </c>
      <c r="E6" s="56" t="str">
        <f>IF(ISERROR(VLOOKUP($B6,'１受講者一覧'!$B$18:$Z$167,4,FALSE)),"",VLOOKUP($B6,'１受講者一覧'!$B$18:$Z$167,4,FALSE))</f>
        <v/>
      </c>
      <c r="F6" s="56" t="str">
        <f>IF(ISERROR(VLOOKUP($B6,'１受講者一覧'!$B$18:$Z$167,7,FALSE)),"",VLOOKUP($B6,'１受講者一覧'!$B$18:$Z$167,7,FALSE))</f>
        <v/>
      </c>
      <c r="G6" s="57" t="str">
        <f>IF(ISERROR(VLOOKUP($B6,'１受講者一覧'!$B$18:$Z$167,5,FALSE)),"",VLOOKUP($B6,'１受講者一覧'!$B$18:$Z$167,5,FALSE))</f>
        <v/>
      </c>
      <c r="H6" s="56" t="str">
        <f t="shared" si="0"/>
        <v/>
      </c>
      <c r="I6" s="56"/>
      <c r="J6" s="56"/>
      <c r="K6" s="56"/>
      <c r="L6" s="57"/>
      <c r="M6" s="56"/>
      <c r="N6" s="56"/>
      <c r="O6" s="56" t="str">
        <f>IF(ISERROR(VLOOKUP($B6,'１受講者一覧'!$B$18:$Z$167,14,FALSE)),"",IF(VLOOKUP($B6,'１受講者一覧'!$B$18:$Z$167,14,FALSE)=$X$2,$Y$2,VLOOKUP($B6,'１受講者一覧'!$B$18:$Z$167,14,FALSE)))</f>
        <v/>
      </c>
      <c r="P6" s="56"/>
      <c r="Q6" s="57"/>
      <c r="R6" s="56" t="str">
        <f>IF(ISERROR(VLOOKUP($B6,'１受講者一覧'!$B$18:$Z$167,15,FALSE)),"",IF(VLOOKUP($B6,'１受講者一覧'!$B$18:$Z$167,15,FALSE)=$X$2,$Y$2,VLOOKUP($B6,'１受講者一覧'!$B$18:$Z$167,15,FALSE)))</f>
        <v/>
      </c>
      <c r="S6" s="56" t="str">
        <f>IF(ISERROR(VLOOKUP($B6,'１受講者一覧'!$B$18:$Z$167,16,FALSE)),"",IF(VLOOKUP($B6,'１受講者一覧'!$B$18:$Z$167,16,FALSE)=$X$2,$Y$2,VLOOKUP($B6,'１受講者一覧'!$B$18:$Z$167,16,FALSE)))</f>
        <v/>
      </c>
      <c r="T6" s="56"/>
      <c r="U6" s="56"/>
      <c r="V6" s="69" t="str">
        <f>IF(ISERROR(VLOOKUP($B6,'１受講者一覧'!$B$18:$AB$167,27,FALSE)),"",IF(VLOOKUP($B6,'１受講者一覧'!$B$18:$AB$167,27,FALSE)=$Y$2,$Y$2,VLOOKUP($B6,'１受講者一覧'!$B$18:$AL$167,37,FALSE)))</f>
        <v/>
      </c>
    </row>
    <row r="7" spans="2:25" ht="30" customHeight="1" x14ac:dyDescent="0.15">
      <c r="B7" s="55">
        <f t="shared" si="1"/>
        <v>4</v>
      </c>
      <c r="C7" s="56" t="str">
        <f>IF(ISERROR(VLOOKUP($B7,'１受講者一覧'!$B$18:$Z$167,6,FALSE)),"",VLOOKUP($B7,'１受講者一覧'!$B$18:$Z$167,6,FALSE))</f>
        <v/>
      </c>
      <c r="D7" s="56" t="str">
        <f>IF(ISERROR(VLOOKUP($B7,'１受講者一覧'!$B$18:$Z$167,8,FALSE)),"",VLOOKUP($B7,'１受講者一覧'!$B$18:$Z$167,8,FALSE))</f>
        <v/>
      </c>
      <c r="E7" s="56" t="str">
        <f>IF(ISERROR(VLOOKUP($B7,'１受講者一覧'!$B$18:$Z$167,4,FALSE)),"",VLOOKUP($B7,'１受講者一覧'!$B$18:$Z$167,4,FALSE))</f>
        <v/>
      </c>
      <c r="F7" s="56" t="str">
        <f>IF(ISERROR(VLOOKUP($B7,'１受講者一覧'!$B$18:$Z$167,7,FALSE)),"",VLOOKUP($B7,'１受講者一覧'!$B$18:$Z$167,7,FALSE))</f>
        <v/>
      </c>
      <c r="G7" s="57" t="str">
        <f>IF(ISERROR(VLOOKUP($B7,'１受講者一覧'!$B$18:$Z$167,5,FALSE)),"",VLOOKUP($B7,'１受講者一覧'!$B$18:$Z$167,5,FALSE))</f>
        <v/>
      </c>
      <c r="H7" s="56" t="str">
        <f t="shared" si="0"/>
        <v/>
      </c>
      <c r="I7" s="56"/>
      <c r="J7" s="56"/>
      <c r="K7" s="56"/>
      <c r="L7" s="57"/>
      <c r="M7" s="56"/>
      <c r="N7" s="56"/>
      <c r="O7" s="56" t="str">
        <f>IF(ISERROR(VLOOKUP($B7,'１受講者一覧'!$B$18:$Z$167,14,FALSE)),"",IF(VLOOKUP($B7,'１受講者一覧'!$B$18:$Z$167,14,FALSE)=$X$2,$Y$2,VLOOKUP($B7,'１受講者一覧'!$B$18:$Z$167,14,FALSE)))</f>
        <v/>
      </c>
      <c r="P7" s="56"/>
      <c r="Q7" s="57"/>
      <c r="R7" s="56" t="str">
        <f>IF(ISERROR(VLOOKUP($B7,'１受講者一覧'!$B$18:$Z$167,15,FALSE)),"",IF(VLOOKUP($B7,'１受講者一覧'!$B$18:$Z$167,15,FALSE)=$X$2,$Y$2,VLOOKUP($B7,'１受講者一覧'!$B$18:$Z$167,15,FALSE)))</f>
        <v/>
      </c>
      <c r="S7" s="56" t="str">
        <f>IF(ISERROR(VLOOKUP($B7,'１受講者一覧'!$B$18:$Z$167,16,FALSE)),"",IF(VLOOKUP($B7,'１受講者一覧'!$B$18:$Z$167,16,FALSE)=$X$2,$Y$2,VLOOKUP($B7,'１受講者一覧'!$B$18:$Z$167,16,FALSE)))</f>
        <v/>
      </c>
      <c r="T7" s="56"/>
      <c r="U7" s="56"/>
      <c r="V7" s="56" t="str">
        <f>IF(ISERROR(VLOOKUP($B7,'１受講者一覧'!$B$18:$AB$167,27,FALSE)),"",IF(VLOOKUP($B7,'１受講者一覧'!$B$18:$AB$167,27,FALSE)=$Y$2,$Y$2,VLOOKUP($B7,'１受講者一覧'!$B$18:$AL$167,37,FALSE)))</f>
        <v/>
      </c>
    </row>
    <row r="8" spans="2:25" ht="30" customHeight="1" x14ac:dyDescent="0.15">
      <c r="B8" s="58">
        <f t="shared" si="1"/>
        <v>5</v>
      </c>
      <c r="C8" s="59" t="str">
        <f>IF(ISERROR(VLOOKUP($B8,'１受講者一覧'!$B$18:$Z$167,6,FALSE)),"",VLOOKUP($B8,'１受講者一覧'!$B$18:$Z$167,6,FALSE))</f>
        <v/>
      </c>
      <c r="D8" s="59" t="str">
        <f>IF(ISERROR(VLOOKUP($B8,'１受講者一覧'!$B$18:$Z$167,8,FALSE)),"",VLOOKUP($B8,'１受講者一覧'!$B$18:$Z$167,8,FALSE))</f>
        <v/>
      </c>
      <c r="E8" s="59" t="str">
        <f>IF(ISERROR(VLOOKUP($B8,'１受講者一覧'!$B$18:$Z$167,4,FALSE)),"",VLOOKUP($B8,'１受講者一覧'!$B$18:$Z$167,4,FALSE))</f>
        <v/>
      </c>
      <c r="F8" s="59" t="str">
        <f>IF(ISERROR(VLOOKUP($B8,'１受講者一覧'!$B$18:$Z$167,7,FALSE)),"",VLOOKUP($B8,'１受講者一覧'!$B$18:$Z$167,7,FALSE))</f>
        <v/>
      </c>
      <c r="G8" s="60" t="str">
        <f>IF(ISERROR(VLOOKUP($B8,'１受講者一覧'!$B$18:$Z$167,5,FALSE)),"",VLOOKUP($B8,'１受講者一覧'!$B$18:$Z$167,5,FALSE))</f>
        <v/>
      </c>
      <c r="H8" s="59" t="str">
        <f t="shared" si="0"/>
        <v/>
      </c>
      <c r="I8" s="59"/>
      <c r="J8" s="59"/>
      <c r="K8" s="59"/>
      <c r="L8" s="60"/>
      <c r="M8" s="59"/>
      <c r="N8" s="59"/>
      <c r="O8" s="59" t="str">
        <f>IF(ISERROR(VLOOKUP($B8,'１受講者一覧'!$B$18:$Z$167,14,FALSE)),"",IF(VLOOKUP($B8,'１受講者一覧'!$B$18:$Z$167,14,FALSE)=$X$2,$Y$2,VLOOKUP($B8,'１受講者一覧'!$B$18:$Z$167,14,FALSE)))</f>
        <v/>
      </c>
      <c r="P8" s="59"/>
      <c r="Q8" s="60"/>
      <c r="R8" s="59" t="str">
        <f>IF(ISERROR(VLOOKUP($B8,'１受講者一覧'!$B$18:$Z$167,15,FALSE)),"",IF(VLOOKUP($B8,'１受講者一覧'!$B$18:$Z$167,15,FALSE)=$X$2,$Y$2,VLOOKUP($B8,'１受講者一覧'!$B$18:$Z$167,15,FALSE)))</f>
        <v/>
      </c>
      <c r="S8" s="59" t="str">
        <f>IF(ISERROR(VLOOKUP($B8,'１受講者一覧'!$B$18:$Z$167,16,FALSE)),"",IF(VLOOKUP($B8,'１受講者一覧'!$B$18:$Z$167,16,FALSE)=$X$2,$Y$2,VLOOKUP($B8,'１受講者一覧'!$B$18:$Z$167,16,FALSE)))</f>
        <v/>
      </c>
      <c r="T8" s="59"/>
      <c r="U8" s="59"/>
      <c r="V8" s="59" t="str">
        <f>IF(ISERROR(VLOOKUP($B8,'１受講者一覧'!$B$18:$AB$167,27,FALSE)),"",IF(VLOOKUP($B8,'１受講者一覧'!$B$18:$AB$167,27,FALSE)=$Y$2,$Y$2,VLOOKUP($B8,'１受講者一覧'!$B$18:$AL$167,37,FALSE)))</f>
        <v/>
      </c>
    </row>
    <row r="9" spans="2:25" ht="30" customHeight="1" x14ac:dyDescent="0.15">
      <c r="B9" s="61">
        <f t="shared" si="1"/>
        <v>6</v>
      </c>
      <c r="C9" s="62" t="str">
        <f>IF(ISERROR(VLOOKUP($B9,'１受講者一覧'!$B$18:$Z$167,6,FALSE)),"",VLOOKUP($B9,'１受講者一覧'!$B$18:$Z$167,6,FALSE))</f>
        <v/>
      </c>
      <c r="D9" s="62" t="str">
        <f>IF(ISERROR(VLOOKUP($B9,'１受講者一覧'!$B$18:$Z$167,8,FALSE)),"",VLOOKUP($B9,'１受講者一覧'!$B$18:$Z$167,8,FALSE))</f>
        <v/>
      </c>
      <c r="E9" s="62" t="str">
        <f>IF(ISERROR(VLOOKUP($B9,'１受講者一覧'!$B$18:$Z$167,4,FALSE)),"",VLOOKUP($B9,'１受講者一覧'!$B$18:$Z$167,4,FALSE))</f>
        <v/>
      </c>
      <c r="F9" s="62" t="str">
        <f>IF(ISERROR(VLOOKUP($B9,'１受講者一覧'!$B$18:$Z$167,7,FALSE)),"",VLOOKUP($B9,'１受講者一覧'!$B$18:$Z$167,7,FALSE))</f>
        <v/>
      </c>
      <c r="G9" s="63" t="str">
        <f>IF(ISERROR(VLOOKUP($B9,'１受講者一覧'!$B$18:$Z$167,5,FALSE)),"",VLOOKUP($B9,'１受講者一覧'!$B$18:$Z$167,5,FALSE))</f>
        <v/>
      </c>
      <c r="H9" s="62" t="str">
        <f t="shared" si="0"/>
        <v/>
      </c>
      <c r="I9" s="62"/>
      <c r="J9" s="62"/>
      <c r="K9" s="62"/>
      <c r="L9" s="63"/>
      <c r="M9" s="62"/>
      <c r="N9" s="62"/>
      <c r="O9" s="62" t="str">
        <f>IF(ISERROR(VLOOKUP($B9,'１受講者一覧'!$B$18:$Z$167,14,FALSE)),"",IF(VLOOKUP($B9,'１受講者一覧'!$B$18:$Z$167,14,FALSE)=$X$2,$Y$2,VLOOKUP($B9,'１受講者一覧'!$B$18:$Z$167,14,FALSE)))</f>
        <v/>
      </c>
      <c r="P9" s="62"/>
      <c r="Q9" s="63"/>
      <c r="R9" s="62" t="str">
        <f>IF(ISERROR(VLOOKUP($B9,'１受講者一覧'!$B$18:$Z$167,15,FALSE)),"",IF(VLOOKUP($B9,'１受講者一覧'!$B$18:$Z$167,15,FALSE)=$X$2,$Y$2,VLOOKUP($B9,'１受講者一覧'!$B$18:$Z$167,15,FALSE)))</f>
        <v/>
      </c>
      <c r="S9" s="62" t="str">
        <f>IF(ISERROR(VLOOKUP($B9,'１受講者一覧'!$B$18:$Z$167,16,FALSE)),"",IF(VLOOKUP($B9,'１受講者一覧'!$B$18:$Z$167,16,FALSE)=$X$2,$Y$2,VLOOKUP($B9,'１受講者一覧'!$B$18:$Z$167,16,FALSE)))</f>
        <v/>
      </c>
      <c r="T9" s="62"/>
      <c r="U9" s="62"/>
      <c r="V9" s="62" t="str">
        <f>IF(ISERROR(VLOOKUP($B9,'１受講者一覧'!$B$18:$AB$167,27,FALSE)),"",IF(VLOOKUP($B9,'１受講者一覧'!$B$18:$AB$167,27,FALSE)=$Y$2,$Y$2,VLOOKUP($B9,'１受講者一覧'!$B$18:$AL$167,37,FALSE)))</f>
        <v/>
      </c>
    </row>
    <row r="10" spans="2:25" ht="30" customHeight="1" x14ac:dyDescent="0.15">
      <c r="B10" s="55">
        <f t="shared" si="1"/>
        <v>7</v>
      </c>
      <c r="C10" s="56" t="str">
        <f>IF(ISERROR(VLOOKUP($B10,'１受講者一覧'!$B$18:$Z$167,6,FALSE)),"",VLOOKUP($B10,'１受講者一覧'!$B$18:$Z$167,6,FALSE))</f>
        <v/>
      </c>
      <c r="D10" s="56" t="str">
        <f>IF(ISERROR(VLOOKUP($B10,'１受講者一覧'!$B$18:$Z$167,8,FALSE)),"",VLOOKUP($B10,'１受講者一覧'!$B$18:$Z$167,8,FALSE))</f>
        <v/>
      </c>
      <c r="E10" s="56" t="str">
        <f>IF(ISERROR(VLOOKUP($B10,'１受講者一覧'!$B$18:$Z$167,4,FALSE)),"",VLOOKUP($B10,'１受講者一覧'!$B$18:$Z$167,4,FALSE))</f>
        <v/>
      </c>
      <c r="F10" s="56" t="str">
        <f>IF(ISERROR(VLOOKUP($B10,'１受講者一覧'!$B$18:$Z$167,7,FALSE)),"",VLOOKUP($B10,'１受講者一覧'!$B$18:$Z$167,7,FALSE))</f>
        <v/>
      </c>
      <c r="G10" s="57" t="str">
        <f>IF(ISERROR(VLOOKUP($B10,'１受講者一覧'!$B$18:$Z$167,5,FALSE)),"",VLOOKUP($B10,'１受講者一覧'!$B$18:$Z$167,5,FALSE))</f>
        <v/>
      </c>
      <c r="H10" s="56" t="str">
        <f t="shared" si="0"/>
        <v/>
      </c>
      <c r="I10" s="56"/>
      <c r="J10" s="56"/>
      <c r="K10" s="56"/>
      <c r="L10" s="57"/>
      <c r="M10" s="56"/>
      <c r="N10" s="56"/>
      <c r="O10" s="56" t="str">
        <f>IF(ISERROR(VLOOKUP($B10,'１受講者一覧'!$B$18:$Z$167,14,FALSE)),"",IF(VLOOKUP($B10,'１受講者一覧'!$B$18:$Z$167,14,FALSE)=$X$2,$Y$2,VLOOKUP($B10,'１受講者一覧'!$B$18:$Z$167,14,FALSE)))</f>
        <v/>
      </c>
      <c r="P10" s="56"/>
      <c r="Q10" s="57"/>
      <c r="R10" s="56" t="str">
        <f>IF(ISERROR(VLOOKUP($B10,'１受講者一覧'!$B$18:$Z$167,15,FALSE)),"",IF(VLOOKUP($B10,'１受講者一覧'!$B$18:$Z$167,15,FALSE)=$X$2,$Y$2,VLOOKUP($B10,'１受講者一覧'!$B$18:$Z$167,15,FALSE)))</f>
        <v/>
      </c>
      <c r="S10" s="56" t="str">
        <f>IF(ISERROR(VLOOKUP($B10,'１受講者一覧'!$B$18:$Z$167,16,FALSE)),"",IF(VLOOKUP($B10,'１受講者一覧'!$B$18:$Z$167,16,FALSE)=$X$2,$Y$2,VLOOKUP($B10,'１受講者一覧'!$B$18:$Z$167,16,FALSE)))</f>
        <v/>
      </c>
      <c r="T10" s="56"/>
      <c r="U10" s="56"/>
      <c r="V10" s="56" t="str">
        <f>IF(ISERROR(VLOOKUP($B10,'１受講者一覧'!$B$18:$AB$167,27,FALSE)),"",IF(VLOOKUP($B10,'１受講者一覧'!$B$18:$AB$167,27,FALSE)=$Y$2,$Y$2,VLOOKUP($B10,'１受講者一覧'!$B$18:$AL$167,37,FALSE)))</f>
        <v/>
      </c>
    </row>
    <row r="11" spans="2:25" ht="30" customHeight="1" x14ac:dyDescent="0.15">
      <c r="B11" s="55">
        <f t="shared" si="1"/>
        <v>8</v>
      </c>
      <c r="C11" s="56" t="str">
        <f>IF(ISERROR(VLOOKUP($B11,'１受講者一覧'!$B$18:$Z$167,6,FALSE)),"",VLOOKUP($B11,'１受講者一覧'!$B$18:$Z$167,6,FALSE))</f>
        <v/>
      </c>
      <c r="D11" s="56" t="str">
        <f>IF(ISERROR(VLOOKUP($B11,'１受講者一覧'!$B$18:$Z$167,8,FALSE)),"",VLOOKUP($B11,'１受講者一覧'!$B$18:$Z$167,8,FALSE))</f>
        <v/>
      </c>
      <c r="E11" s="56" t="str">
        <f>IF(ISERROR(VLOOKUP($B11,'１受講者一覧'!$B$18:$Z$167,4,FALSE)),"",VLOOKUP($B11,'１受講者一覧'!$B$18:$Z$167,4,FALSE))</f>
        <v/>
      </c>
      <c r="F11" s="56" t="str">
        <f>IF(ISERROR(VLOOKUP($B11,'１受講者一覧'!$B$18:$Z$167,7,FALSE)),"",VLOOKUP($B11,'１受講者一覧'!$B$18:$Z$167,7,FALSE))</f>
        <v/>
      </c>
      <c r="G11" s="57" t="str">
        <f>IF(ISERROR(VLOOKUP($B11,'１受講者一覧'!$B$18:$Z$167,5,FALSE)),"",VLOOKUP($B11,'１受講者一覧'!$B$18:$Z$167,5,FALSE))</f>
        <v/>
      </c>
      <c r="H11" s="56" t="str">
        <f t="shared" si="0"/>
        <v/>
      </c>
      <c r="I11" s="56"/>
      <c r="J11" s="56"/>
      <c r="K11" s="56"/>
      <c r="L11" s="57"/>
      <c r="M11" s="56"/>
      <c r="N11" s="56"/>
      <c r="O11" s="56" t="str">
        <f>IF(ISERROR(VLOOKUP($B11,'１受講者一覧'!$B$18:$Z$167,14,FALSE)),"",IF(VLOOKUP($B11,'１受講者一覧'!$B$18:$Z$167,14,FALSE)=$X$2,$Y$2,VLOOKUP($B11,'１受講者一覧'!$B$18:$Z$167,14,FALSE)))</f>
        <v/>
      </c>
      <c r="P11" s="56"/>
      <c r="Q11" s="57"/>
      <c r="R11" s="56" t="str">
        <f>IF(ISERROR(VLOOKUP($B11,'１受講者一覧'!$B$18:$Z$167,15,FALSE)),"",IF(VLOOKUP($B11,'１受講者一覧'!$B$18:$Z$167,15,FALSE)=$X$2,$Y$2,VLOOKUP($B11,'１受講者一覧'!$B$18:$Z$167,15,FALSE)))</f>
        <v/>
      </c>
      <c r="S11" s="56" t="str">
        <f>IF(ISERROR(VLOOKUP($B11,'１受講者一覧'!$B$18:$Z$167,16,FALSE)),"",IF(VLOOKUP($B11,'１受講者一覧'!$B$18:$Z$167,16,FALSE)=$X$2,$Y$2,VLOOKUP($B11,'１受講者一覧'!$B$18:$Z$167,16,FALSE)))</f>
        <v/>
      </c>
      <c r="T11" s="56"/>
      <c r="U11" s="56"/>
      <c r="V11" s="56" t="str">
        <f>IF(ISERROR(VLOOKUP($B11,'１受講者一覧'!$B$18:$AB$167,27,FALSE)),"",IF(VLOOKUP($B11,'１受講者一覧'!$B$18:$AB$167,27,FALSE)=$Y$2,$Y$2,VLOOKUP($B11,'１受講者一覧'!$B$18:$AL$167,37,FALSE)))</f>
        <v/>
      </c>
    </row>
    <row r="12" spans="2:25" ht="30" customHeight="1" x14ac:dyDescent="0.15">
      <c r="B12" s="55">
        <f t="shared" si="1"/>
        <v>9</v>
      </c>
      <c r="C12" s="56" t="str">
        <f>IF(ISERROR(VLOOKUP($B12,'１受講者一覧'!$B$18:$Z$167,6,FALSE)),"",VLOOKUP($B12,'１受講者一覧'!$B$18:$Z$167,6,FALSE))</f>
        <v/>
      </c>
      <c r="D12" s="56" t="str">
        <f>IF(ISERROR(VLOOKUP($B12,'１受講者一覧'!$B$18:$Z$167,8,FALSE)),"",VLOOKUP($B12,'１受講者一覧'!$B$18:$Z$167,8,FALSE))</f>
        <v/>
      </c>
      <c r="E12" s="56" t="str">
        <f>IF(ISERROR(VLOOKUP($B12,'１受講者一覧'!$B$18:$Z$167,4,FALSE)),"",VLOOKUP($B12,'１受講者一覧'!$B$18:$Z$167,4,FALSE))</f>
        <v/>
      </c>
      <c r="F12" s="56" t="str">
        <f>IF(ISERROR(VLOOKUP($B12,'１受講者一覧'!$B$18:$Z$167,7,FALSE)),"",VLOOKUP($B12,'１受講者一覧'!$B$18:$Z$167,7,FALSE))</f>
        <v/>
      </c>
      <c r="G12" s="57" t="str">
        <f>IF(ISERROR(VLOOKUP($B12,'１受講者一覧'!$B$18:$Z$167,5,FALSE)),"",VLOOKUP($B12,'１受講者一覧'!$B$18:$Z$167,5,FALSE))</f>
        <v/>
      </c>
      <c r="H12" s="56" t="str">
        <f t="shared" si="0"/>
        <v/>
      </c>
      <c r="I12" s="56"/>
      <c r="J12" s="56"/>
      <c r="K12" s="56"/>
      <c r="L12" s="57"/>
      <c r="M12" s="56"/>
      <c r="N12" s="56"/>
      <c r="O12" s="56" t="str">
        <f>IF(ISERROR(VLOOKUP($B12,'１受講者一覧'!$B$18:$Z$167,14,FALSE)),"",IF(VLOOKUP($B12,'１受講者一覧'!$B$18:$Z$167,14,FALSE)=$X$2,$Y$2,VLOOKUP($B12,'１受講者一覧'!$B$18:$Z$167,14,FALSE)))</f>
        <v/>
      </c>
      <c r="P12" s="56"/>
      <c r="Q12" s="57"/>
      <c r="R12" s="56" t="str">
        <f>IF(ISERROR(VLOOKUP($B12,'１受講者一覧'!$B$18:$Z$167,15,FALSE)),"",IF(VLOOKUP($B12,'１受講者一覧'!$B$18:$Z$167,15,FALSE)=$X$2,$Y$2,VLOOKUP($B12,'１受講者一覧'!$B$18:$Z$167,15,FALSE)))</f>
        <v/>
      </c>
      <c r="S12" s="56" t="str">
        <f>IF(ISERROR(VLOOKUP($B12,'１受講者一覧'!$B$18:$Z$167,16,FALSE)),"",IF(VLOOKUP($B12,'１受講者一覧'!$B$18:$Z$167,16,FALSE)=$X$2,$Y$2,VLOOKUP($B12,'１受講者一覧'!$B$18:$Z$167,16,FALSE)))</f>
        <v/>
      </c>
      <c r="T12" s="56"/>
      <c r="U12" s="56"/>
      <c r="V12" s="56" t="str">
        <f>IF(ISERROR(VLOOKUP($B12,'１受講者一覧'!$B$18:$AB$167,27,FALSE)),"",IF(VLOOKUP($B12,'１受講者一覧'!$B$18:$AB$167,27,FALSE)=$Y$2,$Y$2,VLOOKUP($B12,'１受講者一覧'!$B$18:$AL$167,37,FALSE)))</f>
        <v/>
      </c>
    </row>
    <row r="13" spans="2:25" ht="30" customHeight="1" x14ac:dyDescent="0.15">
      <c r="B13" s="64">
        <f t="shared" si="1"/>
        <v>10</v>
      </c>
      <c r="C13" s="65" t="str">
        <f>IF(ISERROR(VLOOKUP($B13,'１受講者一覧'!$B$18:$Z$167,6,FALSE)),"",VLOOKUP($B13,'１受講者一覧'!$B$18:$Z$167,6,FALSE))</f>
        <v/>
      </c>
      <c r="D13" s="65" t="str">
        <f>IF(ISERROR(VLOOKUP($B13,'１受講者一覧'!$B$18:$Z$167,8,FALSE)),"",VLOOKUP($B13,'１受講者一覧'!$B$18:$Z$167,8,FALSE))</f>
        <v/>
      </c>
      <c r="E13" s="65" t="str">
        <f>IF(ISERROR(VLOOKUP($B13,'１受講者一覧'!$B$18:$Z$167,4,FALSE)),"",VLOOKUP($B13,'１受講者一覧'!$B$18:$Z$167,4,FALSE))</f>
        <v/>
      </c>
      <c r="F13" s="65" t="str">
        <f>IF(ISERROR(VLOOKUP($B13,'１受講者一覧'!$B$18:$Z$167,7,FALSE)),"",VLOOKUP($B13,'１受講者一覧'!$B$18:$Z$167,7,FALSE))</f>
        <v/>
      </c>
      <c r="G13" s="66" t="str">
        <f>IF(ISERROR(VLOOKUP($B13,'１受講者一覧'!$B$18:$Z$167,5,FALSE)),"",VLOOKUP($B13,'１受講者一覧'!$B$18:$Z$167,5,FALSE))</f>
        <v/>
      </c>
      <c r="H13" s="65" t="str">
        <f t="shared" si="0"/>
        <v/>
      </c>
      <c r="I13" s="65"/>
      <c r="J13" s="65"/>
      <c r="K13" s="65"/>
      <c r="L13" s="66"/>
      <c r="M13" s="65"/>
      <c r="N13" s="65"/>
      <c r="O13" s="65" t="str">
        <f>IF(ISERROR(VLOOKUP($B13,'１受講者一覧'!$B$18:$Z$167,14,FALSE)),"",IF(VLOOKUP($B13,'１受講者一覧'!$B$18:$Z$167,14,FALSE)=$X$2,$Y$2,VLOOKUP($B13,'１受講者一覧'!$B$18:$Z$167,14,FALSE)))</f>
        <v/>
      </c>
      <c r="P13" s="65"/>
      <c r="Q13" s="66"/>
      <c r="R13" s="65" t="str">
        <f>IF(ISERROR(VLOOKUP($B13,'１受講者一覧'!$B$18:$Z$167,15,FALSE)),"",IF(VLOOKUP($B13,'１受講者一覧'!$B$18:$Z$167,15,FALSE)=$X$2,$Y$2,VLOOKUP($B13,'１受講者一覧'!$B$18:$Z$167,15,FALSE)))</f>
        <v/>
      </c>
      <c r="S13" s="65" t="str">
        <f>IF(ISERROR(VLOOKUP($B13,'１受講者一覧'!$B$18:$Z$167,16,FALSE)),"",IF(VLOOKUP($B13,'１受講者一覧'!$B$18:$Z$167,16,FALSE)=$X$2,$Y$2,VLOOKUP($B13,'１受講者一覧'!$B$18:$Z$167,16,FALSE)))</f>
        <v/>
      </c>
      <c r="T13" s="65"/>
      <c r="U13" s="65"/>
      <c r="V13" s="65" t="str">
        <f>IF(ISERROR(VLOOKUP($B13,'１受講者一覧'!$B$18:$AB$167,27,FALSE)),"",IF(VLOOKUP($B13,'１受講者一覧'!$B$18:$AB$167,27,FALSE)=$Y$2,$Y$2,VLOOKUP($B13,'１受講者一覧'!$B$18:$AL$167,37,FALSE)))</f>
        <v/>
      </c>
    </row>
    <row r="14" spans="2:25" ht="30" customHeight="1" x14ac:dyDescent="0.15">
      <c r="B14" s="52">
        <f t="shared" si="1"/>
        <v>11</v>
      </c>
      <c r="C14" s="53" t="str">
        <f>IF(ISERROR(VLOOKUP($B14,'１受講者一覧'!$B$18:$Z$167,6,FALSE)),"",VLOOKUP($B14,'１受講者一覧'!$B$18:$Z$167,6,FALSE))</f>
        <v/>
      </c>
      <c r="D14" s="53" t="str">
        <f>IF(ISERROR(VLOOKUP($B14,'１受講者一覧'!$B$18:$Z$167,8,FALSE)),"",VLOOKUP($B14,'１受講者一覧'!$B$18:$Z$167,8,FALSE))</f>
        <v/>
      </c>
      <c r="E14" s="53" t="str">
        <f>IF(ISERROR(VLOOKUP($B14,'１受講者一覧'!$B$18:$Z$167,4,FALSE)),"",VLOOKUP($B14,'１受講者一覧'!$B$18:$Z$167,4,FALSE))</f>
        <v/>
      </c>
      <c r="F14" s="53" t="str">
        <f>IF(ISERROR(VLOOKUP($B14,'１受講者一覧'!$B$18:$Z$167,7,FALSE)),"",VLOOKUP($B14,'１受講者一覧'!$B$18:$Z$167,7,FALSE))</f>
        <v/>
      </c>
      <c r="G14" s="54" t="str">
        <f>IF(ISERROR(VLOOKUP($B14,'１受講者一覧'!$B$18:$Z$167,5,FALSE)),"",VLOOKUP($B14,'１受講者一覧'!$B$18:$Z$167,5,FALSE))</f>
        <v/>
      </c>
      <c r="H14" s="53" t="str">
        <f t="shared" si="0"/>
        <v/>
      </c>
      <c r="I14" s="53"/>
      <c r="J14" s="53"/>
      <c r="K14" s="53"/>
      <c r="L14" s="54"/>
      <c r="M14" s="53"/>
      <c r="N14" s="53"/>
      <c r="O14" s="53" t="str">
        <f>IF(ISERROR(VLOOKUP($B14,'１受講者一覧'!$B$18:$Z$167,14,FALSE)),"",IF(VLOOKUP($B14,'１受講者一覧'!$B$18:$Z$167,14,FALSE)=$X$2,$Y$2,VLOOKUP($B14,'１受講者一覧'!$B$18:$Z$167,14,FALSE)))</f>
        <v/>
      </c>
      <c r="P14" s="53"/>
      <c r="Q14" s="54"/>
      <c r="R14" s="53" t="str">
        <f>IF(ISERROR(VLOOKUP($B14,'１受講者一覧'!$B$18:$Z$167,15,FALSE)),"",IF(VLOOKUP($B14,'１受講者一覧'!$B$18:$Z$167,15,FALSE)=$X$2,$Y$2,VLOOKUP($B14,'１受講者一覧'!$B$18:$Z$167,15,FALSE)))</f>
        <v/>
      </c>
      <c r="S14" s="53" t="str">
        <f>IF(ISERROR(VLOOKUP($B14,'１受講者一覧'!$B$18:$Z$167,16,FALSE)),"",IF(VLOOKUP($B14,'１受講者一覧'!$B$18:$Z$167,16,FALSE)=$X$2,$Y$2,VLOOKUP($B14,'１受講者一覧'!$B$18:$Z$167,16,FALSE)))</f>
        <v/>
      </c>
      <c r="T14" s="53"/>
      <c r="U14" s="53"/>
      <c r="V14" s="53" t="str">
        <f>IF(ISERROR(VLOOKUP($B14,'１受講者一覧'!$B$18:$AB$167,27,FALSE)),"",IF(VLOOKUP($B14,'１受講者一覧'!$B$18:$AB$167,27,FALSE)=$Y$2,$Y$2,VLOOKUP($B14,'１受講者一覧'!$B$18:$AL$167,37,FALSE)))</f>
        <v/>
      </c>
    </row>
    <row r="15" spans="2:25" ht="30" customHeight="1" x14ac:dyDescent="0.15">
      <c r="B15" s="55">
        <f t="shared" si="1"/>
        <v>12</v>
      </c>
      <c r="C15" s="56" t="str">
        <f>IF(ISERROR(VLOOKUP($B15,'１受講者一覧'!$B$18:$Z$167,6,FALSE)),"",VLOOKUP($B15,'１受講者一覧'!$B$18:$Z$167,6,FALSE))</f>
        <v/>
      </c>
      <c r="D15" s="56" t="str">
        <f>IF(ISERROR(VLOOKUP($B15,'１受講者一覧'!$B$18:$Z$167,8,FALSE)),"",VLOOKUP($B15,'１受講者一覧'!$B$18:$Z$167,8,FALSE))</f>
        <v/>
      </c>
      <c r="E15" s="56" t="str">
        <f>IF(ISERROR(VLOOKUP($B15,'１受講者一覧'!$B$18:$Z$167,4,FALSE)),"",VLOOKUP($B15,'１受講者一覧'!$B$18:$Z$167,4,FALSE))</f>
        <v/>
      </c>
      <c r="F15" s="56" t="str">
        <f>IF(ISERROR(VLOOKUP($B15,'１受講者一覧'!$B$18:$Z$167,7,FALSE)),"",VLOOKUP($B15,'１受講者一覧'!$B$18:$Z$167,7,FALSE))</f>
        <v/>
      </c>
      <c r="G15" s="57" t="str">
        <f>IF(ISERROR(VLOOKUP($B15,'１受講者一覧'!$B$18:$Z$167,5,FALSE)),"",VLOOKUP($B15,'１受講者一覧'!$B$18:$Z$167,5,FALSE))</f>
        <v/>
      </c>
      <c r="H15" s="56" t="str">
        <f t="shared" si="0"/>
        <v/>
      </c>
      <c r="I15" s="56"/>
      <c r="J15" s="56"/>
      <c r="K15" s="56"/>
      <c r="L15" s="57"/>
      <c r="M15" s="56"/>
      <c r="N15" s="56"/>
      <c r="O15" s="56" t="str">
        <f>IF(ISERROR(VLOOKUP($B15,'１受講者一覧'!$B$18:$Z$167,14,FALSE)),"",IF(VLOOKUP($B15,'１受講者一覧'!$B$18:$Z$167,14,FALSE)=$X$2,$Y$2,VLOOKUP($B15,'１受講者一覧'!$B$18:$Z$167,14,FALSE)))</f>
        <v/>
      </c>
      <c r="P15" s="56"/>
      <c r="Q15" s="57"/>
      <c r="R15" s="56" t="str">
        <f>IF(ISERROR(VLOOKUP($B15,'１受講者一覧'!$B$18:$Z$167,15,FALSE)),"",IF(VLOOKUP($B15,'１受講者一覧'!$B$18:$Z$167,15,FALSE)=$X$2,$Y$2,VLOOKUP($B15,'１受講者一覧'!$B$18:$Z$167,15,FALSE)))</f>
        <v/>
      </c>
      <c r="S15" s="56" t="str">
        <f>IF(ISERROR(VLOOKUP($B15,'１受講者一覧'!$B$18:$Z$167,16,FALSE)),"",IF(VLOOKUP($B15,'１受講者一覧'!$B$18:$Z$167,16,FALSE)=$X$2,$Y$2,VLOOKUP($B15,'１受講者一覧'!$B$18:$Z$167,16,FALSE)))</f>
        <v/>
      </c>
      <c r="T15" s="56"/>
      <c r="U15" s="56"/>
      <c r="V15" s="56" t="str">
        <f>IF(ISERROR(VLOOKUP($B15,'１受講者一覧'!$B$18:$AB$167,27,FALSE)),"",IF(VLOOKUP($B15,'１受講者一覧'!$B$18:$AB$167,27,FALSE)=$Y$2,$Y$2,VLOOKUP($B15,'１受講者一覧'!$B$18:$AL$167,37,FALSE)))</f>
        <v/>
      </c>
    </row>
    <row r="16" spans="2:25" ht="30" customHeight="1" x14ac:dyDescent="0.15">
      <c r="B16" s="55">
        <f t="shared" si="1"/>
        <v>13</v>
      </c>
      <c r="C16" s="56" t="str">
        <f>IF(ISERROR(VLOOKUP($B16,'１受講者一覧'!$B$18:$Z$167,6,FALSE)),"",VLOOKUP($B16,'１受講者一覧'!$B$18:$Z$167,6,FALSE))</f>
        <v/>
      </c>
      <c r="D16" s="56" t="str">
        <f>IF(ISERROR(VLOOKUP($B16,'１受講者一覧'!$B$18:$Z$167,8,FALSE)),"",VLOOKUP($B16,'１受講者一覧'!$B$18:$Z$167,8,FALSE))</f>
        <v/>
      </c>
      <c r="E16" s="56" t="str">
        <f>IF(ISERROR(VLOOKUP($B16,'１受講者一覧'!$B$18:$Z$167,4,FALSE)),"",VLOOKUP($B16,'１受講者一覧'!$B$18:$Z$167,4,FALSE))</f>
        <v/>
      </c>
      <c r="F16" s="56" t="str">
        <f>IF(ISERROR(VLOOKUP($B16,'１受講者一覧'!$B$18:$Z$167,7,FALSE)),"",VLOOKUP($B16,'１受講者一覧'!$B$18:$Z$167,7,FALSE))</f>
        <v/>
      </c>
      <c r="G16" s="57" t="str">
        <f>IF(ISERROR(VLOOKUP($B16,'１受講者一覧'!$B$18:$Z$167,5,FALSE)),"",VLOOKUP($B16,'１受講者一覧'!$B$18:$Z$167,5,FALSE))</f>
        <v/>
      </c>
      <c r="H16" s="56" t="str">
        <f t="shared" si="0"/>
        <v/>
      </c>
      <c r="I16" s="56"/>
      <c r="J16" s="56"/>
      <c r="K16" s="56"/>
      <c r="L16" s="57"/>
      <c r="M16" s="56"/>
      <c r="N16" s="56"/>
      <c r="O16" s="56" t="str">
        <f>IF(ISERROR(VLOOKUP($B16,'１受講者一覧'!$B$18:$Z$167,14,FALSE)),"",IF(VLOOKUP($B16,'１受講者一覧'!$B$18:$Z$167,14,FALSE)=$X$2,$Y$2,VLOOKUP($B16,'１受講者一覧'!$B$18:$Z$167,14,FALSE)))</f>
        <v/>
      </c>
      <c r="P16" s="56"/>
      <c r="Q16" s="57"/>
      <c r="R16" s="56" t="str">
        <f>IF(ISERROR(VLOOKUP($B16,'１受講者一覧'!$B$18:$Z$167,15,FALSE)),"",IF(VLOOKUP($B16,'１受講者一覧'!$B$18:$Z$167,15,FALSE)=$X$2,$Y$2,VLOOKUP($B16,'１受講者一覧'!$B$18:$Z$167,15,FALSE)))</f>
        <v/>
      </c>
      <c r="S16" s="56" t="str">
        <f>IF(ISERROR(VLOOKUP($B16,'１受講者一覧'!$B$18:$Z$167,16,FALSE)),"",IF(VLOOKUP($B16,'１受講者一覧'!$B$18:$Z$167,16,FALSE)=$X$2,$Y$2,VLOOKUP($B16,'１受講者一覧'!$B$18:$Z$167,16,FALSE)))</f>
        <v/>
      </c>
      <c r="T16" s="56"/>
      <c r="U16" s="56"/>
      <c r="V16" s="56" t="str">
        <f>IF(ISERROR(VLOOKUP($B16,'１受講者一覧'!$B$18:$AB$167,27,FALSE)),"",IF(VLOOKUP($B16,'１受講者一覧'!$B$18:$AB$167,27,FALSE)=$Y$2,$Y$2,VLOOKUP($B16,'１受講者一覧'!$B$18:$AL$167,37,FALSE)))</f>
        <v/>
      </c>
    </row>
    <row r="17" spans="2:22" ht="30" customHeight="1" x14ac:dyDescent="0.15">
      <c r="B17" s="55">
        <f t="shared" si="1"/>
        <v>14</v>
      </c>
      <c r="C17" s="56" t="str">
        <f>IF(ISERROR(VLOOKUP($B17,'１受講者一覧'!$B$18:$Z$167,6,FALSE)),"",VLOOKUP($B17,'１受講者一覧'!$B$18:$Z$167,6,FALSE))</f>
        <v/>
      </c>
      <c r="D17" s="56" t="str">
        <f>IF(ISERROR(VLOOKUP($B17,'１受講者一覧'!$B$18:$Z$167,8,FALSE)),"",VLOOKUP($B17,'１受講者一覧'!$B$18:$Z$167,8,FALSE))</f>
        <v/>
      </c>
      <c r="E17" s="56" t="str">
        <f>IF(ISERROR(VLOOKUP($B17,'１受講者一覧'!$B$18:$Z$167,4,FALSE)),"",VLOOKUP($B17,'１受講者一覧'!$B$18:$Z$167,4,FALSE))</f>
        <v/>
      </c>
      <c r="F17" s="56" t="str">
        <f>IF(ISERROR(VLOOKUP($B17,'１受講者一覧'!$B$18:$Z$167,7,FALSE)),"",VLOOKUP($B17,'１受講者一覧'!$B$18:$Z$167,7,FALSE))</f>
        <v/>
      </c>
      <c r="G17" s="57" t="str">
        <f>IF(ISERROR(VLOOKUP($B17,'１受講者一覧'!$B$18:$Z$167,5,FALSE)),"",VLOOKUP($B17,'１受講者一覧'!$B$18:$Z$167,5,FALSE))</f>
        <v/>
      </c>
      <c r="H17" s="56" t="str">
        <f t="shared" si="0"/>
        <v/>
      </c>
      <c r="I17" s="56"/>
      <c r="J17" s="56"/>
      <c r="K17" s="56"/>
      <c r="L17" s="57"/>
      <c r="M17" s="56"/>
      <c r="N17" s="56"/>
      <c r="O17" s="56" t="str">
        <f>IF(ISERROR(VLOOKUP($B17,'１受講者一覧'!$B$18:$Z$167,14,FALSE)),"",IF(VLOOKUP($B17,'１受講者一覧'!$B$18:$Z$167,14,FALSE)=$X$2,$Y$2,VLOOKUP($B17,'１受講者一覧'!$B$18:$Z$167,14,FALSE)))</f>
        <v/>
      </c>
      <c r="P17" s="56"/>
      <c r="Q17" s="57"/>
      <c r="R17" s="56" t="str">
        <f>IF(ISERROR(VLOOKUP($B17,'１受講者一覧'!$B$18:$Z$167,15,FALSE)),"",IF(VLOOKUP($B17,'１受講者一覧'!$B$18:$Z$167,15,FALSE)=$X$2,$Y$2,VLOOKUP($B17,'１受講者一覧'!$B$18:$Z$167,15,FALSE)))</f>
        <v/>
      </c>
      <c r="S17" s="56" t="str">
        <f>IF(ISERROR(VLOOKUP($B17,'１受講者一覧'!$B$18:$Z$167,16,FALSE)),"",IF(VLOOKUP($B17,'１受講者一覧'!$B$18:$Z$167,16,FALSE)=$X$2,$Y$2,VLOOKUP($B17,'１受講者一覧'!$B$18:$Z$167,16,FALSE)))</f>
        <v/>
      </c>
      <c r="T17" s="56"/>
      <c r="U17" s="56"/>
      <c r="V17" s="56" t="str">
        <f>IF(ISERROR(VLOOKUP($B17,'１受講者一覧'!$B$18:$AB$167,27,FALSE)),"",IF(VLOOKUP($B17,'１受講者一覧'!$B$18:$AB$167,27,FALSE)=$Y$2,$Y$2,VLOOKUP($B17,'１受講者一覧'!$B$18:$AL$167,37,FALSE)))</f>
        <v/>
      </c>
    </row>
    <row r="18" spans="2:22" ht="30" customHeight="1" x14ac:dyDescent="0.15">
      <c r="B18" s="55">
        <f t="shared" si="1"/>
        <v>15</v>
      </c>
      <c r="C18" s="56" t="str">
        <f>IF(ISERROR(VLOOKUP($B18,'１受講者一覧'!$B$18:$Z$167,6,FALSE)),"",VLOOKUP($B18,'１受講者一覧'!$B$18:$Z$167,6,FALSE))</f>
        <v/>
      </c>
      <c r="D18" s="56" t="str">
        <f>IF(ISERROR(VLOOKUP($B18,'１受講者一覧'!$B$18:$Z$167,8,FALSE)),"",VLOOKUP($B18,'１受講者一覧'!$B$18:$Z$167,8,FALSE))</f>
        <v/>
      </c>
      <c r="E18" s="56" t="str">
        <f>IF(ISERROR(VLOOKUP($B18,'１受講者一覧'!$B$18:$Z$167,4,FALSE)),"",VLOOKUP($B18,'１受講者一覧'!$B$18:$Z$167,4,FALSE))</f>
        <v/>
      </c>
      <c r="F18" s="56" t="str">
        <f>IF(ISERROR(VLOOKUP($B18,'１受講者一覧'!$B$18:$Z$167,7,FALSE)),"",VLOOKUP($B18,'１受講者一覧'!$B$18:$Z$167,7,FALSE))</f>
        <v/>
      </c>
      <c r="G18" s="57" t="str">
        <f>IF(ISERROR(VLOOKUP($B18,'１受講者一覧'!$B$18:$Z$167,5,FALSE)),"",VLOOKUP($B18,'１受講者一覧'!$B$18:$Z$167,5,FALSE))</f>
        <v/>
      </c>
      <c r="H18" s="56" t="str">
        <f t="shared" si="0"/>
        <v/>
      </c>
      <c r="I18" s="56"/>
      <c r="J18" s="56"/>
      <c r="K18" s="56"/>
      <c r="L18" s="57"/>
      <c r="M18" s="56"/>
      <c r="N18" s="56"/>
      <c r="O18" s="56" t="str">
        <f>IF(ISERROR(VLOOKUP($B18,'１受講者一覧'!$B$18:$Z$167,14,FALSE)),"",IF(VLOOKUP($B18,'１受講者一覧'!$B$18:$Z$167,14,FALSE)=$X$2,$Y$2,VLOOKUP($B18,'１受講者一覧'!$B$18:$Z$167,14,FALSE)))</f>
        <v/>
      </c>
      <c r="P18" s="56"/>
      <c r="Q18" s="57"/>
      <c r="R18" s="56" t="str">
        <f>IF(ISERROR(VLOOKUP($B18,'１受講者一覧'!$B$18:$Z$167,15,FALSE)),"",IF(VLOOKUP($B18,'１受講者一覧'!$B$18:$Z$167,15,FALSE)=$X$2,$Y$2,VLOOKUP($B18,'１受講者一覧'!$B$18:$Z$167,15,FALSE)))</f>
        <v/>
      </c>
      <c r="S18" s="56" t="str">
        <f>IF(ISERROR(VLOOKUP($B18,'１受講者一覧'!$B$18:$Z$167,16,FALSE)),"",IF(VLOOKUP($B18,'１受講者一覧'!$B$18:$Z$167,16,FALSE)=$X$2,$Y$2,VLOOKUP($B18,'１受講者一覧'!$B$18:$Z$167,16,FALSE)))</f>
        <v/>
      </c>
      <c r="T18" s="56"/>
      <c r="U18" s="56"/>
      <c r="V18" s="56" t="str">
        <f>IF(ISERROR(VLOOKUP($B18,'１受講者一覧'!$B$18:$AB$167,27,FALSE)),"",IF(VLOOKUP($B18,'１受講者一覧'!$B$18:$AB$167,27,FALSE)=$Y$2,$Y$2,VLOOKUP($B18,'１受講者一覧'!$B$18:$AL$167,37,FALSE)))</f>
        <v/>
      </c>
    </row>
    <row r="19" spans="2:22" ht="30" customHeight="1" x14ac:dyDescent="0.15">
      <c r="B19" s="61">
        <f t="shared" si="1"/>
        <v>16</v>
      </c>
      <c r="C19" s="62" t="str">
        <f>IF(ISERROR(VLOOKUP($B19,'１受講者一覧'!$B$18:$Z$167,6,FALSE)),"",VLOOKUP($B19,'１受講者一覧'!$B$18:$Z$167,6,FALSE))</f>
        <v/>
      </c>
      <c r="D19" s="62" t="str">
        <f>IF(ISERROR(VLOOKUP($B19,'１受講者一覧'!$B$18:$Z$167,8,FALSE)),"",VLOOKUP($B19,'１受講者一覧'!$B$18:$Z$167,8,FALSE))</f>
        <v/>
      </c>
      <c r="E19" s="62" t="str">
        <f>IF(ISERROR(VLOOKUP($B19,'１受講者一覧'!$B$18:$Z$167,4,FALSE)),"",VLOOKUP($B19,'１受講者一覧'!$B$18:$Z$167,4,FALSE))</f>
        <v/>
      </c>
      <c r="F19" s="62" t="str">
        <f>IF(ISERROR(VLOOKUP($B19,'１受講者一覧'!$B$18:$Z$167,7,FALSE)),"",VLOOKUP($B19,'１受講者一覧'!$B$18:$Z$167,7,FALSE))</f>
        <v/>
      </c>
      <c r="G19" s="63" t="str">
        <f>IF(ISERROR(VLOOKUP($B19,'１受講者一覧'!$B$18:$Z$167,5,FALSE)),"",VLOOKUP($B19,'１受講者一覧'!$B$18:$Z$167,5,FALSE))</f>
        <v/>
      </c>
      <c r="H19" s="62" t="str">
        <f t="shared" si="0"/>
        <v/>
      </c>
      <c r="I19" s="62"/>
      <c r="J19" s="62"/>
      <c r="K19" s="62"/>
      <c r="L19" s="63"/>
      <c r="M19" s="62"/>
      <c r="N19" s="62"/>
      <c r="O19" s="62" t="str">
        <f>IF(ISERROR(VLOOKUP($B19,'１受講者一覧'!$B$18:$Z$167,14,FALSE)),"",IF(VLOOKUP($B19,'１受講者一覧'!$B$18:$Z$167,14,FALSE)=$X$2,$Y$2,VLOOKUP($B19,'１受講者一覧'!$B$18:$Z$167,14,FALSE)))</f>
        <v/>
      </c>
      <c r="P19" s="62"/>
      <c r="Q19" s="63"/>
      <c r="R19" s="62" t="str">
        <f>IF(ISERROR(VLOOKUP($B19,'１受講者一覧'!$B$18:$Z$167,15,FALSE)),"",IF(VLOOKUP($B19,'１受講者一覧'!$B$18:$Z$167,15,FALSE)=$X$2,$Y$2,VLOOKUP($B19,'１受講者一覧'!$B$18:$Z$167,15,FALSE)))</f>
        <v/>
      </c>
      <c r="S19" s="62" t="str">
        <f>IF(ISERROR(VLOOKUP($B19,'１受講者一覧'!$B$18:$Z$167,16,FALSE)),"",IF(VLOOKUP($B19,'１受講者一覧'!$B$18:$Z$167,16,FALSE)=$X$2,$Y$2,VLOOKUP($B19,'１受講者一覧'!$B$18:$Z$167,16,FALSE)))</f>
        <v/>
      </c>
      <c r="T19" s="62"/>
      <c r="U19" s="62"/>
      <c r="V19" s="62" t="str">
        <f>IF(ISERROR(VLOOKUP($B19,'１受講者一覧'!$B$18:$AB$167,27,FALSE)),"",IF(VLOOKUP($B19,'１受講者一覧'!$B$18:$AB$167,27,FALSE)=$Y$2,$Y$2,VLOOKUP($B19,'１受講者一覧'!$B$18:$AL$167,37,FALSE)))</f>
        <v/>
      </c>
    </row>
    <row r="20" spans="2:22" ht="30" customHeight="1" x14ac:dyDescent="0.15">
      <c r="B20" s="55">
        <f t="shared" si="1"/>
        <v>17</v>
      </c>
      <c r="C20" s="56" t="str">
        <f>IF(ISERROR(VLOOKUP($B20,'１受講者一覧'!$B$18:$Z$167,6,FALSE)),"",VLOOKUP($B20,'１受講者一覧'!$B$18:$Z$167,6,FALSE))</f>
        <v/>
      </c>
      <c r="D20" s="56" t="str">
        <f>IF(ISERROR(VLOOKUP($B20,'１受講者一覧'!$B$18:$Z$167,8,FALSE)),"",VLOOKUP($B20,'１受講者一覧'!$B$18:$Z$167,8,FALSE))</f>
        <v/>
      </c>
      <c r="E20" s="56" t="str">
        <f>IF(ISERROR(VLOOKUP($B20,'１受講者一覧'!$B$18:$Z$167,4,FALSE)),"",VLOOKUP($B20,'１受講者一覧'!$B$18:$Z$167,4,FALSE))</f>
        <v/>
      </c>
      <c r="F20" s="56" t="str">
        <f>IF(ISERROR(VLOOKUP($B20,'１受講者一覧'!$B$18:$Z$167,7,FALSE)),"",VLOOKUP($B20,'１受講者一覧'!$B$18:$Z$167,7,FALSE))</f>
        <v/>
      </c>
      <c r="G20" s="57" t="str">
        <f>IF(ISERROR(VLOOKUP($B20,'１受講者一覧'!$B$18:$Z$167,5,FALSE)),"",VLOOKUP($B20,'１受講者一覧'!$B$18:$Z$167,5,FALSE))</f>
        <v/>
      </c>
      <c r="H20" s="56" t="str">
        <f t="shared" si="0"/>
        <v/>
      </c>
      <c r="I20" s="56"/>
      <c r="J20" s="56"/>
      <c r="K20" s="56"/>
      <c r="L20" s="57"/>
      <c r="M20" s="56"/>
      <c r="N20" s="56"/>
      <c r="O20" s="56" t="str">
        <f>IF(ISERROR(VLOOKUP($B20,'１受講者一覧'!$B$18:$Z$167,14,FALSE)),"",IF(VLOOKUP($B20,'１受講者一覧'!$B$18:$Z$167,14,FALSE)=$X$2,$Y$2,VLOOKUP($B20,'１受講者一覧'!$B$18:$Z$167,14,FALSE)))</f>
        <v/>
      </c>
      <c r="P20" s="56"/>
      <c r="Q20" s="57"/>
      <c r="R20" s="56" t="str">
        <f>IF(ISERROR(VLOOKUP($B20,'１受講者一覧'!$B$18:$Z$167,15,FALSE)),"",IF(VLOOKUP($B20,'１受講者一覧'!$B$18:$Z$167,15,FALSE)=$X$2,$Y$2,VLOOKUP($B20,'１受講者一覧'!$B$18:$Z$167,15,FALSE)))</f>
        <v/>
      </c>
      <c r="S20" s="56" t="str">
        <f>IF(ISERROR(VLOOKUP($B20,'１受講者一覧'!$B$18:$Z$167,16,FALSE)),"",IF(VLOOKUP($B20,'１受講者一覧'!$B$18:$Z$167,16,FALSE)=$X$2,$Y$2,VLOOKUP($B20,'１受講者一覧'!$B$18:$Z$167,16,FALSE)))</f>
        <v/>
      </c>
      <c r="T20" s="56"/>
      <c r="U20" s="56"/>
      <c r="V20" s="56" t="str">
        <f>IF(ISERROR(VLOOKUP($B20,'１受講者一覧'!$B$18:$AB$167,27,FALSE)),"",IF(VLOOKUP($B20,'１受講者一覧'!$B$18:$AB$167,27,FALSE)=$Y$2,$Y$2,VLOOKUP($B20,'１受講者一覧'!$B$18:$AL$167,37,FALSE)))</f>
        <v/>
      </c>
    </row>
    <row r="21" spans="2:22" ht="30" customHeight="1" x14ac:dyDescent="0.15">
      <c r="B21" s="55">
        <f t="shared" si="1"/>
        <v>18</v>
      </c>
      <c r="C21" s="56" t="str">
        <f>IF(ISERROR(VLOOKUP($B21,'１受講者一覧'!$B$18:$Z$167,6,FALSE)),"",VLOOKUP($B21,'１受講者一覧'!$B$18:$Z$167,6,FALSE))</f>
        <v/>
      </c>
      <c r="D21" s="56" t="str">
        <f>IF(ISERROR(VLOOKUP($B21,'１受講者一覧'!$B$18:$Z$167,8,FALSE)),"",VLOOKUP($B21,'１受講者一覧'!$B$18:$Z$167,8,FALSE))</f>
        <v/>
      </c>
      <c r="E21" s="56" t="str">
        <f>IF(ISERROR(VLOOKUP($B21,'１受講者一覧'!$B$18:$Z$167,4,FALSE)),"",VLOOKUP($B21,'１受講者一覧'!$B$18:$Z$167,4,FALSE))</f>
        <v/>
      </c>
      <c r="F21" s="56" t="str">
        <f>IF(ISERROR(VLOOKUP($B21,'１受講者一覧'!$B$18:$Z$167,7,FALSE)),"",VLOOKUP($B21,'１受講者一覧'!$B$18:$Z$167,7,FALSE))</f>
        <v/>
      </c>
      <c r="G21" s="57" t="str">
        <f>IF(ISERROR(VLOOKUP($B21,'１受講者一覧'!$B$18:$Z$167,5,FALSE)),"",VLOOKUP($B21,'１受講者一覧'!$B$18:$Z$167,5,FALSE))</f>
        <v/>
      </c>
      <c r="H21" s="56" t="str">
        <f t="shared" si="0"/>
        <v/>
      </c>
      <c r="I21" s="56"/>
      <c r="J21" s="56"/>
      <c r="K21" s="56"/>
      <c r="L21" s="57"/>
      <c r="M21" s="56"/>
      <c r="N21" s="56"/>
      <c r="O21" s="56" t="str">
        <f>IF(ISERROR(VLOOKUP($B21,'１受講者一覧'!$B$18:$Z$167,14,FALSE)),"",IF(VLOOKUP($B21,'１受講者一覧'!$B$18:$Z$167,14,FALSE)=$X$2,$Y$2,VLOOKUP($B21,'１受講者一覧'!$B$18:$Z$167,14,FALSE)))</f>
        <v/>
      </c>
      <c r="P21" s="56"/>
      <c r="Q21" s="57"/>
      <c r="R21" s="56" t="str">
        <f>IF(ISERROR(VLOOKUP($B21,'１受講者一覧'!$B$18:$Z$167,15,FALSE)),"",IF(VLOOKUP($B21,'１受講者一覧'!$B$18:$Z$167,15,FALSE)=$X$2,$Y$2,VLOOKUP($B21,'１受講者一覧'!$B$18:$Z$167,15,FALSE)))</f>
        <v/>
      </c>
      <c r="S21" s="56" t="str">
        <f>IF(ISERROR(VLOOKUP($B21,'１受講者一覧'!$B$18:$Z$167,16,FALSE)),"",IF(VLOOKUP($B21,'１受講者一覧'!$B$18:$Z$167,16,FALSE)=$X$2,$Y$2,VLOOKUP($B21,'１受講者一覧'!$B$18:$Z$167,16,FALSE)))</f>
        <v/>
      </c>
      <c r="T21" s="56"/>
      <c r="U21" s="56"/>
      <c r="V21" s="56" t="str">
        <f>IF(ISERROR(VLOOKUP($B21,'１受講者一覧'!$B$18:$AB$167,27,FALSE)),"",IF(VLOOKUP($B21,'１受講者一覧'!$B$18:$AB$167,27,FALSE)=$Y$2,$Y$2,VLOOKUP($B21,'１受講者一覧'!$B$18:$AL$167,37,FALSE)))</f>
        <v/>
      </c>
    </row>
    <row r="22" spans="2:22" ht="30" customHeight="1" x14ac:dyDescent="0.15">
      <c r="B22" s="55">
        <f t="shared" si="1"/>
        <v>19</v>
      </c>
      <c r="C22" s="56" t="str">
        <f>IF(ISERROR(VLOOKUP($B22,'１受講者一覧'!$B$18:$Z$167,6,FALSE)),"",VLOOKUP($B22,'１受講者一覧'!$B$18:$Z$167,6,FALSE))</f>
        <v/>
      </c>
      <c r="D22" s="56" t="str">
        <f>IF(ISERROR(VLOOKUP($B22,'１受講者一覧'!$B$18:$Z$167,8,FALSE)),"",VLOOKUP($B22,'１受講者一覧'!$B$18:$Z$167,8,FALSE))</f>
        <v/>
      </c>
      <c r="E22" s="56" t="str">
        <f>IF(ISERROR(VLOOKUP($B22,'１受講者一覧'!$B$18:$Z$167,4,FALSE)),"",VLOOKUP($B22,'１受講者一覧'!$B$18:$Z$167,4,FALSE))</f>
        <v/>
      </c>
      <c r="F22" s="56" t="str">
        <f>IF(ISERROR(VLOOKUP($B22,'１受講者一覧'!$B$18:$Z$167,7,FALSE)),"",VLOOKUP($B22,'１受講者一覧'!$B$18:$Z$167,7,FALSE))</f>
        <v/>
      </c>
      <c r="G22" s="57" t="str">
        <f>IF(ISERROR(VLOOKUP($B22,'１受講者一覧'!$B$18:$Z$167,5,FALSE)),"",VLOOKUP($B22,'１受講者一覧'!$B$18:$Z$167,5,FALSE))</f>
        <v/>
      </c>
      <c r="H22" s="56" t="str">
        <f t="shared" si="0"/>
        <v/>
      </c>
      <c r="I22" s="56"/>
      <c r="J22" s="56"/>
      <c r="K22" s="56"/>
      <c r="L22" s="57"/>
      <c r="M22" s="56"/>
      <c r="N22" s="56"/>
      <c r="O22" s="56" t="str">
        <f>IF(ISERROR(VLOOKUP($B22,'１受講者一覧'!$B$18:$Z$167,14,FALSE)),"",IF(VLOOKUP($B22,'１受講者一覧'!$B$18:$Z$167,14,FALSE)=$X$2,$Y$2,VLOOKUP($B22,'１受講者一覧'!$B$18:$Z$167,14,FALSE)))</f>
        <v/>
      </c>
      <c r="P22" s="56"/>
      <c r="Q22" s="57"/>
      <c r="R22" s="56" t="str">
        <f>IF(ISERROR(VLOOKUP($B22,'１受講者一覧'!$B$18:$Z$167,15,FALSE)),"",IF(VLOOKUP($B22,'１受講者一覧'!$B$18:$Z$167,15,FALSE)=$X$2,$Y$2,VLOOKUP($B22,'１受講者一覧'!$B$18:$Z$167,15,FALSE)))</f>
        <v/>
      </c>
      <c r="S22" s="56" t="str">
        <f>IF(ISERROR(VLOOKUP($B22,'１受講者一覧'!$B$18:$Z$167,16,FALSE)),"",IF(VLOOKUP($B22,'１受講者一覧'!$B$18:$Z$167,16,FALSE)=$X$2,$Y$2,VLOOKUP($B22,'１受講者一覧'!$B$18:$Z$167,16,FALSE)))</f>
        <v/>
      </c>
      <c r="T22" s="56"/>
      <c r="U22" s="56"/>
      <c r="V22" s="56" t="str">
        <f>IF(ISERROR(VLOOKUP($B22,'１受講者一覧'!$B$18:$AB$167,27,FALSE)),"",IF(VLOOKUP($B22,'１受講者一覧'!$B$18:$AB$167,27,FALSE)=$Y$2,$Y$2,VLOOKUP($B22,'１受講者一覧'!$B$18:$AL$167,37,FALSE)))</f>
        <v/>
      </c>
    </row>
    <row r="23" spans="2:22" ht="30" customHeight="1" x14ac:dyDescent="0.15">
      <c r="B23" s="64">
        <f t="shared" si="1"/>
        <v>20</v>
      </c>
      <c r="C23" s="65" t="str">
        <f>IF(ISERROR(VLOOKUP($B23,'１受講者一覧'!$B$18:$Z$167,6,FALSE)),"",VLOOKUP($B23,'１受講者一覧'!$B$18:$Z$167,6,FALSE))</f>
        <v/>
      </c>
      <c r="D23" s="65" t="str">
        <f>IF(ISERROR(VLOOKUP($B23,'１受講者一覧'!$B$18:$Z$167,8,FALSE)),"",VLOOKUP($B23,'１受講者一覧'!$B$18:$Z$167,8,FALSE))</f>
        <v/>
      </c>
      <c r="E23" s="65" t="str">
        <f>IF(ISERROR(VLOOKUP($B23,'１受講者一覧'!$B$18:$Z$167,4,FALSE)),"",VLOOKUP($B23,'１受講者一覧'!$B$18:$Z$167,4,FALSE))</f>
        <v/>
      </c>
      <c r="F23" s="65" t="str">
        <f>IF(ISERROR(VLOOKUP($B23,'１受講者一覧'!$B$18:$Z$167,7,FALSE)),"",VLOOKUP($B23,'１受講者一覧'!$B$18:$Z$167,7,FALSE))</f>
        <v/>
      </c>
      <c r="G23" s="66" t="str">
        <f>IF(ISERROR(VLOOKUP($B23,'１受講者一覧'!$B$18:$Z$167,5,FALSE)),"",VLOOKUP($B23,'１受講者一覧'!$B$18:$Z$167,5,FALSE))</f>
        <v/>
      </c>
      <c r="H23" s="65" t="str">
        <f t="shared" si="0"/>
        <v/>
      </c>
      <c r="I23" s="65"/>
      <c r="J23" s="65"/>
      <c r="K23" s="65"/>
      <c r="L23" s="66"/>
      <c r="M23" s="65"/>
      <c r="N23" s="65"/>
      <c r="O23" s="65" t="str">
        <f>IF(ISERROR(VLOOKUP($B23,'１受講者一覧'!$B$18:$Z$167,14,FALSE)),"",IF(VLOOKUP($B23,'１受講者一覧'!$B$18:$Z$167,14,FALSE)=$X$2,$Y$2,VLOOKUP($B23,'１受講者一覧'!$B$18:$Z$167,14,FALSE)))</f>
        <v/>
      </c>
      <c r="P23" s="65"/>
      <c r="Q23" s="66"/>
      <c r="R23" s="65" t="str">
        <f>IF(ISERROR(VLOOKUP($B23,'１受講者一覧'!$B$18:$Z$167,15,FALSE)),"",IF(VLOOKUP($B23,'１受講者一覧'!$B$18:$Z$167,15,FALSE)=$X$2,$Y$2,VLOOKUP($B23,'１受講者一覧'!$B$18:$Z$167,15,FALSE)))</f>
        <v/>
      </c>
      <c r="S23" s="65" t="str">
        <f>IF(ISERROR(VLOOKUP($B23,'１受講者一覧'!$B$18:$Z$167,16,FALSE)),"",IF(VLOOKUP($B23,'１受講者一覧'!$B$18:$Z$167,16,FALSE)=$X$2,$Y$2,VLOOKUP($B23,'１受講者一覧'!$B$18:$Z$167,16,FALSE)))</f>
        <v/>
      </c>
      <c r="T23" s="65"/>
      <c r="U23" s="65"/>
      <c r="V23" s="65" t="str">
        <f>IF(ISERROR(VLOOKUP($B23,'１受講者一覧'!$B$18:$AB$167,27,FALSE)),"",IF(VLOOKUP($B23,'１受講者一覧'!$B$18:$AB$167,27,FALSE)=$Y$2,$Y$2,VLOOKUP($B23,'１受講者一覧'!$B$18:$AL$167,37,FALSE)))</f>
        <v/>
      </c>
    </row>
    <row r="24" spans="2:22" ht="30" customHeight="1" x14ac:dyDescent="0.15">
      <c r="B24" s="55">
        <f t="shared" si="1"/>
        <v>21</v>
      </c>
      <c r="C24" s="56" t="str">
        <f>IF(ISERROR(VLOOKUP($B24,'１受講者一覧'!$B$18:$Z$167,6,FALSE)),"",VLOOKUP($B24,'１受講者一覧'!$B$18:$Z$167,6,FALSE))</f>
        <v/>
      </c>
      <c r="D24" s="56" t="str">
        <f>IF(ISERROR(VLOOKUP($B24,'１受講者一覧'!$B$18:$Z$167,8,FALSE)),"",VLOOKUP($B24,'１受講者一覧'!$B$18:$Z$167,8,FALSE))</f>
        <v/>
      </c>
      <c r="E24" s="56" t="str">
        <f>IF(ISERROR(VLOOKUP($B24,'１受講者一覧'!$B$18:$Z$167,4,FALSE)),"",VLOOKUP($B24,'１受講者一覧'!$B$18:$Z$167,4,FALSE))</f>
        <v/>
      </c>
      <c r="F24" s="56" t="str">
        <f>IF(ISERROR(VLOOKUP($B24,'１受講者一覧'!$B$18:$Z$167,7,FALSE)),"",VLOOKUP($B24,'１受講者一覧'!$B$18:$Z$167,7,FALSE))</f>
        <v/>
      </c>
      <c r="G24" s="57" t="str">
        <f>IF(ISERROR(VLOOKUP($B24,'１受講者一覧'!$B$18:$Z$167,5,FALSE)),"",VLOOKUP($B24,'１受講者一覧'!$B$18:$Z$167,5,FALSE))</f>
        <v/>
      </c>
      <c r="H24" s="56" t="str">
        <f t="shared" si="0"/>
        <v/>
      </c>
      <c r="I24" s="56"/>
      <c r="J24" s="56"/>
      <c r="K24" s="56"/>
      <c r="L24" s="57"/>
      <c r="M24" s="56"/>
      <c r="N24" s="56"/>
      <c r="O24" s="56" t="str">
        <f>IF(ISERROR(VLOOKUP($B24,'１受講者一覧'!$B$18:$Z$167,14,FALSE)),"",IF(VLOOKUP($B24,'１受講者一覧'!$B$18:$Z$167,14,FALSE)=$X$2,$Y$2,VLOOKUP($B24,'１受講者一覧'!$B$18:$Z$167,14,FALSE)))</f>
        <v/>
      </c>
      <c r="P24" s="56"/>
      <c r="Q24" s="57"/>
      <c r="R24" s="56" t="str">
        <f>IF(ISERROR(VLOOKUP($B24,'１受講者一覧'!$B$18:$Z$167,15,FALSE)),"",IF(VLOOKUP($B24,'１受講者一覧'!$B$18:$Z$167,15,FALSE)=$X$2,$Y$2,VLOOKUP($B24,'１受講者一覧'!$B$18:$Z$167,15,FALSE)))</f>
        <v/>
      </c>
      <c r="S24" s="56" t="str">
        <f>IF(ISERROR(VLOOKUP($B24,'１受講者一覧'!$B$18:$Z$167,16,FALSE)),"",IF(VLOOKUP($B24,'１受講者一覧'!$B$18:$Z$167,16,FALSE)=$X$2,$Y$2,VLOOKUP($B24,'１受講者一覧'!$B$18:$Z$167,16,FALSE)))</f>
        <v/>
      </c>
      <c r="T24" s="56"/>
      <c r="U24" s="56"/>
      <c r="V24" s="56" t="str">
        <f>IF(ISERROR(VLOOKUP($B24,'１受講者一覧'!$B$18:$AB$167,27,FALSE)),"",IF(VLOOKUP($B24,'１受講者一覧'!$B$18:$AB$167,27,FALSE)=$Y$2,$Y$2,VLOOKUP($B24,'１受講者一覧'!$B$18:$AL$167,37,FALSE)))</f>
        <v/>
      </c>
    </row>
    <row r="25" spans="2:22" ht="30" customHeight="1" x14ac:dyDescent="0.15">
      <c r="B25" s="55">
        <f t="shared" si="1"/>
        <v>22</v>
      </c>
      <c r="C25" s="56" t="str">
        <f>IF(ISERROR(VLOOKUP($B25,'１受講者一覧'!$B$18:$Z$167,6,FALSE)),"",VLOOKUP($B25,'１受講者一覧'!$B$18:$Z$167,6,FALSE))</f>
        <v/>
      </c>
      <c r="D25" s="56" t="str">
        <f>IF(ISERROR(VLOOKUP($B25,'１受講者一覧'!$B$18:$Z$167,8,FALSE)),"",VLOOKUP($B25,'１受講者一覧'!$B$18:$Z$167,8,FALSE))</f>
        <v/>
      </c>
      <c r="E25" s="56" t="str">
        <f>IF(ISERROR(VLOOKUP($B25,'１受講者一覧'!$B$18:$Z$167,4,FALSE)),"",VLOOKUP($B25,'１受講者一覧'!$B$18:$Z$167,4,FALSE))</f>
        <v/>
      </c>
      <c r="F25" s="56" t="str">
        <f>IF(ISERROR(VLOOKUP($B25,'１受講者一覧'!$B$18:$Z$167,7,FALSE)),"",VLOOKUP($B25,'１受講者一覧'!$B$18:$Z$167,7,FALSE))</f>
        <v/>
      </c>
      <c r="G25" s="57" t="str">
        <f>IF(ISERROR(VLOOKUP($B25,'１受講者一覧'!$B$18:$Z$167,5,FALSE)),"",VLOOKUP($B25,'１受講者一覧'!$B$18:$Z$167,5,FALSE))</f>
        <v/>
      </c>
      <c r="H25" s="56" t="str">
        <f t="shared" si="0"/>
        <v/>
      </c>
      <c r="I25" s="56"/>
      <c r="J25" s="56"/>
      <c r="K25" s="56"/>
      <c r="L25" s="57"/>
      <c r="M25" s="56"/>
      <c r="N25" s="56"/>
      <c r="O25" s="56" t="str">
        <f>IF(ISERROR(VLOOKUP($B25,'１受講者一覧'!$B$18:$Z$167,14,FALSE)),"",IF(VLOOKUP($B25,'１受講者一覧'!$B$18:$Z$167,14,FALSE)=$X$2,$Y$2,VLOOKUP($B25,'１受講者一覧'!$B$18:$Z$167,14,FALSE)))</f>
        <v/>
      </c>
      <c r="P25" s="56"/>
      <c r="Q25" s="57"/>
      <c r="R25" s="56" t="str">
        <f>IF(ISERROR(VLOOKUP($B25,'１受講者一覧'!$B$18:$Z$167,15,FALSE)),"",IF(VLOOKUP($B25,'１受講者一覧'!$B$18:$Z$167,15,FALSE)=$X$2,$Y$2,VLOOKUP($B25,'１受講者一覧'!$B$18:$Z$167,15,FALSE)))</f>
        <v/>
      </c>
      <c r="S25" s="56" t="str">
        <f>IF(ISERROR(VLOOKUP($B25,'１受講者一覧'!$B$18:$Z$167,16,FALSE)),"",IF(VLOOKUP($B25,'１受講者一覧'!$B$18:$Z$167,16,FALSE)=$X$2,$Y$2,VLOOKUP($B25,'１受講者一覧'!$B$18:$Z$167,16,FALSE)))</f>
        <v/>
      </c>
      <c r="T25" s="56"/>
      <c r="U25" s="56"/>
      <c r="V25" s="56" t="str">
        <f>IF(ISERROR(VLOOKUP($B25,'１受講者一覧'!$B$18:$AB$167,27,FALSE)),"",IF(VLOOKUP($B25,'１受講者一覧'!$B$18:$AB$167,27,FALSE)=$Y$2,$Y$2,VLOOKUP($B25,'１受講者一覧'!$B$18:$AL$167,37,FALSE)))</f>
        <v/>
      </c>
    </row>
    <row r="26" spans="2:22" ht="30" customHeight="1" x14ac:dyDescent="0.15">
      <c r="B26" s="55">
        <f t="shared" si="1"/>
        <v>23</v>
      </c>
      <c r="C26" s="56" t="str">
        <f>IF(ISERROR(VLOOKUP($B26,'１受講者一覧'!$B$18:$Z$167,6,FALSE)),"",VLOOKUP($B26,'１受講者一覧'!$B$18:$Z$167,6,FALSE))</f>
        <v/>
      </c>
      <c r="D26" s="56" t="str">
        <f>IF(ISERROR(VLOOKUP($B26,'１受講者一覧'!$B$18:$Z$167,8,FALSE)),"",VLOOKUP($B26,'１受講者一覧'!$B$18:$Z$167,8,FALSE))</f>
        <v/>
      </c>
      <c r="E26" s="56" t="str">
        <f>IF(ISERROR(VLOOKUP($B26,'１受講者一覧'!$B$18:$Z$167,4,FALSE)),"",VLOOKUP($B26,'１受講者一覧'!$B$18:$Z$167,4,FALSE))</f>
        <v/>
      </c>
      <c r="F26" s="56" t="str">
        <f>IF(ISERROR(VLOOKUP($B26,'１受講者一覧'!$B$18:$Z$167,7,FALSE)),"",VLOOKUP($B26,'１受講者一覧'!$B$18:$Z$167,7,FALSE))</f>
        <v/>
      </c>
      <c r="G26" s="57" t="str">
        <f>IF(ISERROR(VLOOKUP($B26,'１受講者一覧'!$B$18:$Z$167,5,FALSE)),"",VLOOKUP($B26,'１受講者一覧'!$B$18:$Z$167,5,FALSE))</f>
        <v/>
      </c>
      <c r="H26" s="56" t="str">
        <f t="shared" si="0"/>
        <v/>
      </c>
      <c r="I26" s="56"/>
      <c r="J26" s="56"/>
      <c r="K26" s="56"/>
      <c r="L26" s="57"/>
      <c r="M26" s="56"/>
      <c r="N26" s="56"/>
      <c r="O26" s="56" t="str">
        <f>IF(ISERROR(VLOOKUP($B26,'１受講者一覧'!$B$18:$Z$167,14,FALSE)),"",IF(VLOOKUP($B26,'１受講者一覧'!$B$18:$Z$167,14,FALSE)=$X$2,$Y$2,VLOOKUP($B26,'１受講者一覧'!$B$18:$Z$167,14,FALSE)))</f>
        <v/>
      </c>
      <c r="P26" s="56"/>
      <c r="Q26" s="57"/>
      <c r="R26" s="56" t="str">
        <f>IF(ISERROR(VLOOKUP($B26,'１受講者一覧'!$B$18:$Z$167,15,FALSE)),"",IF(VLOOKUP($B26,'１受講者一覧'!$B$18:$Z$167,15,FALSE)=$X$2,$Y$2,VLOOKUP($B26,'１受講者一覧'!$B$18:$Z$167,15,FALSE)))</f>
        <v/>
      </c>
      <c r="S26" s="56" t="str">
        <f>IF(ISERROR(VLOOKUP($B26,'１受講者一覧'!$B$18:$Z$167,16,FALSE)),"",IF(VLOOKUP($B26,'１受講者一覧'!$B$18:$Z$167,16,FALSE)=$X$2,$Y$2,VLOOKUP($B26,'１受講者一覧'!$B$18:$Z$167,16,FALSE)))</f>
        <v/>
      </c>
      <c r="T26" s="56"/>
      <c r="U26" s="56"/>
      <c r="V26" s="56" t="str">
        <f>IF(ISERROR(VLOOKUP($B26,'１受講者一覧'!$B$18:$AB$167,27,FALSE)),"",IF(VLOOKUP($B26,'１受講者一覧'!$B$18:$AB$167,27,FALSE)=$Y$2,$Y$2,VLOOKUP($B26,'１受講者一覧'!$B$18:$AL$167,37,FALSE)))</f>
        <v/>
      </c>
    </row>
    <row r="27" spans="2:22" ht="30" customHeight="1" x14ac:dyDescent="0.15">
      <c r="B27" s="55">
        <f t="shared" si="1"/>
        <v>24</v>
      </c>
      <c r="C27" s="56" t="str">
        <f>IF(ISERROR(VLOOKUP($B27,'１受講者一覧'!$B$18:$Z$167,6,FALSE)),"",VLOOKUP($B27,'１受講者一覧'!$B$18:$Z$167,6,FALSE))</f>
        <v/>
      </c>
      <c r="D27" s="56" t="str">
        <f>IF(ISERROR(VLOOKUP($B27,'１受講者一覧'!$B$18:$Z$167,8,FALSE)),"",VLOOKUP($B27,'１受講者一覧'!$B$18:$Z$167,8,FALSE))</f>
        <v/>
      </c>
      <c r="E27" s="56" t="str">
        <f>IF(ISERROR(VLOOKUP($B27,'１受講者一覧'!$B$18:$Z$167,4,FALSE)),"",VLOOKUP($B27,'１受講者一覧'!$B$18:$Z$167,4,FALSE))</f>
        <v/>
      </c>
      <c r="F27" s="56" t="str">
        <f>IF(ISERROR(VLOOKUP($B27,'１受講者一覧'!$B$18:$Z$167,7,FALSE)),"",VLOOKUP($B27,'１受講者一覧'!$B$18:$Z$167,7,FALSE))</f>
        <v/>
      </c>
      <c r="G27" s="57" t="str">
        <f>IF(ISERROR(VLOOKUP($B27,'１受講者一覧'!$B$18:$Z$167,5,FALSE)),"",VLOOKUP($B27,'１受講者一覧'!$B$18:$Z$167,5,FALSE))</f>
        <v/>
      </c>
      <c r="H27" s="56" t="str">
        <f t="shared" si="0"/>
        <v/>
      </c>
      <c r="I27" s="56"/>
      <c r="J27" s="56"/>
      <c r="K27" s="56"/>
      <c r="L27" s="57"/>
      <c r="M27" s="56"/>
      <c r="N27" s="56"/>
      <c r="O27" s="56" t="str">
        <f>IF(ISERROR(VLOOKUP($B27,'１受講者一覧'!$B$18:$Z$167,14,FALSE)),"",IF(VLOOKUP($B27,'１受講者一覧'!$B$18:$Z$167,14,FALSE)=$X$2,$Y$2,VLOOKUP($B27,'１受講者一覧'!$B$18:$Z$167,14,FALSE)))</f>
        <v/>
      </c>
      <c r="P27" s="56"/>
      <c r="Q27" s="57"/>
      <c r="R27" s="56" t="str">
        <f>IF(ISERROR(VLOOKUP($B27,'１受講者一覧'!$B$18:$Z$167,15,FALSE)),"",IF(VLOOKUP($B27,'１受講者一覧'!$B$18:$Z$167,15,FALSE)=$X$2,$Y$2,VLOOKUP($B27,'１受講者一覧'!$B$18:$Z$167,15,FALSE)))</f>
        <v/>
      </c>
      <c r="S27" s="56" t="str">
        <f>IF(ISERROR(VLOOKUP($B27,'１受講者一覧'!$B$18:$Z$167,16,FALSE)),"",IF(VLOOKUP($B27,'１受講者一覧'!$B$18:$Z$167,16,FALSE)=$X$2,$Y$2,VLOOKUP($B27,'１受講者一覧'!$B$18:$Z$167,16,FALSE)))</f>
        <v/>
      </c>
      <c r="T27" s="56"/>
      <c r="U27" s="56"/>
      <c r="V27" s="56" t="str">
        <f>IF(ISERROR(VLOOKUP($B27,'１受講者一覧'!$B$18:$AB$167,27,FALSE)),"",IF(VLOOKUP($B27,'１受講者一覧'!$B$18:$AB$167,27,FALSE)=$Y$2,$Y$2,VLOOKUP($B27,'１受講者一覧'!$B$18:$AL$167,37,FALSE)))</f>
        <v/>
      </c>
    </row>
    <row r="28" spans="2:22" ht="30" customHeight="1" x14ac:dyDescent="0.15">
      <c r="B28" s="55">
        <f t="shared" si="1"/>
        <v>25</v>
      </c>
      <c r="C28" s="56" t="str">
        <f>IF(ISERROR(VLOOKUP($B28,'１受講者一覧'!$B$18:$Z$167,6,FALSE)),"",VLOOKUP($B28,'１受講者一覧'!$B$18:$Z$167,6,FALSE))</f>
        <v/>
      </c>
      <c r="D28" s="56" t="str">
        <f>IF(ISERROR(VLOOKUP($B28,'１受講者一覧'!$B$18:$Z$167,8,FALSE)),"",VLOOKUP($B28,'１受講者一覧'!$B$18:$Z$167,8,FALSE))</f>
        <v/>
      </c>
      <c r="E28" s="56" t="str">
        <f>IF(ISERROR(VLOOKUP($B28,'１受講者一覧'!$B$18:$Z$167,4,FALSE)),"",VLOOKUP($B28,'１受講者一覧'!$B$18:$Z$167,4,FALSE))</f>
        <v/>
      </c>
      <c r="F28" s="56" t="str">
        <f>IF(ISERROR(VLOOKUP($B28,'１受講者一覧'!$B$18:$Z$167,7,FALSE)),"",VLOOKUP($B28,'１受講者一覧'!$B$18:$Z$167,7,FALSE))</f>
        <v/>
      </c>
      <c r="G28" s="57" t="str">
        <f>IF(ISERROR(VLOOKUP($B28,'１受講者一覧'!$B$18:$Z$167,5,FALSE)),"",VLOOKUP($B28,'１受講者一覧'!$B$18:$Z$167,5,FALSE))</f>
        <v/>
      </c>
      <c r="H28" s="56" t="str">
        <f t="shared" si="0"/>
        <v/>
      </c>
      <c r="I28" s="56"/>
      <c r="J28" s="56"/>
      <c r="K28" s="56"/>
      <c r="L28" s="57"/>
      <c r="M28" s="56"/>
      <c r="N28" s="56"/>
      <c r="O28" s="56" t="str">
        <f>IF(ISERROR(VLOOKUP($B28,'１受講者一覧'!$B$18:$Z$167,14,FALSE)),"",IF(VLOOKUP($B28,'１受講者一覧'!$B$18:$Z$167,14,FALSE)=$X$2,$Y$2,VLOOKUP($B28,'１受講者一覧'!$B$18:$Z$167,14,FALSE)))</f>
        <v/>
      </c>
      <c r="P28" s="56"/>
      <c r="Q28" s="57"/>
      <c r="R28" s="56" t="str">
        <f>IF(ISERROR(VLOOKUP($B28,'１受講者一覧'!$B$18:$Z$167,15,FALSE)),"",IF(VLOOKUP($B28,'１受講者一覧'!$B$18:$Z$167,15,FALSE)=$X$2,$Y$2,VLOOKUP($B28,'１受講者一覧'!$B$18:$Z$167,15,FALSE)))</f>
        <v/>
      </c>
      <c r="S28" s="56" t="str">
        <f>IF(ISERROR(VLOOKUP($B28,'１受講者一覧'!$B$18:$Z$167,16,FALSE)),"",IF(VLOOKUP($B28,'１受講者一覧'!$B$18:$Z$167,16,FALSE)=$X$2,$Y$2,VLOOKUP($B28,'１受講者一覧'!$B$18:$Z$167,16,FALSE)))</f>
        <v/>
      </c>
      <c r="T28" s="56"/>
      <c r="U28" s="56"/>
      <c r="V28" s="56" t="str">
        <f>IF(ISERROR(VLOOKUP($B28,'１受講者一覧'!$B$18:$AB$167,27,FALSE)),"",IF(VLOOKUP($B28,'１受講者一覧'!$B$18:$AB$167,27,FALSE)=$Y$2,$Y$2,VLOOKUP($B28,'１受講者一覧'!$B$18:$AL$167,37,FALSE)))</f>
        <v/>
      </c>
    </row>
    <row r="29" spans="2:22" ht="30" customHeight="1" x14ac:dyDescent="0.15">
      <c r="B29" s="61">
        <f t="shared" si="1"/>
        <v>26</v>
      </c>
      <c r="C29" s="62" t="str">
        <f>IF(ISERROR(VLOOKUP($B29,'１受講者一覧'!$B$18:$Z$167,6,FALSE)),"",VLOOKUP($B29,'１受講者一覧'!$B$18:$Z$167,6,FALSE))</f>
        <v/>
      </c>
      <c r="D29" s="62" t="str">
        <f>IF(ISERROR(VLOOKUP($B29,'１受講者一覧'!$B$18:$Z$167,8,FALSE)),"",VLOOKUP($B29,'１受講者一覧'!$B$18:$Z$167,8,FALSE))</f>
        <v/>
      </c>
      <c r="E29" s="62" t="str">
        <f>IF(ISERROR(VLOOKUP($B29,'１受講者一覧'!$B$18:$Z$167,4,FALSE)),"",VLOOKUP($B29,'１受講者一覧'!$B$18:$Z$167,4,FALSE))</f>
        <v/>
      </c>
      <c r="F29" s="62" t="str">
        <f>IF(ISERROR(VLOOKUP($B29,'１受講者一覧'!$B$18:$Z$167,7,FALSE)),"",VLOOKUP($B29,'１受講者一覧'!$B$18:$Z$167,7,FALSE))</f>
        <v/>
      </c>
      <c r="G29" s="63" t="str">
        <f>IF(ISERROR(VLOOKUP($B29,'１受講者一覧'!$B$18:$Z$167,5,FALSE)),"",VLOOKUP($B29,'１受講者一覧'!$B$18:$Z$167,5,FALSE))</f>
        <v/>
      </c>
      <c r="H29" s="62" t="str">
        <f t="shared" si="0"/>
        <v/>
      </c>
      <c r="I29" s="62"/>
      <c r="J29" s="62"/>
      <c r="K29" s="62"/>
      <c r="L29" s="63"/>
      <c r="M29" s="62"/>
      <c r="N29" s="62"/>
      <c r="O29" s="62" t="str">
        <f>IF(ISERROR(VLOOKUP($B29,'１受講者一覧'!$B$18:$Z$167,14,FALSE)),"",IF(VLOOKUP($B29,'１受講者一覧'!$B$18:$Z$167,14,FALSE)=$X$2,$Y$2,VLOOKUP($B29,'１受講者一覧'!$B$18:$Z$167,14,FALSE)))</f>
        <v/>
      </c>
      <c r="P29" s="62"/>
      <c r="Q29" s="63"/>
      <c r="R29" s="62" t="str">
        <f>IF(ISERROR(VLOOKUP($B29,'１受講者一覧'!$B$18:$Z$167,15,FALSE)),"",IF(VLOOKUP($B29,'１受講者一覧'!$B$18:$Z$167,15,FALSE)=$X$2,$Y$2,VLOOKUP($B29,'１受講者一覧'!$B$18:$Z$167,15,FALSE)))</f>
        <v/>
      </c>
      <c r="S29" s="62" t="str">
        <f>IF(ISERROR(VLOOKUP($B29,'１受講者一覧'!$B$18:$Z$167,16,FALSE)),"",IF(VLOOKUP($B29,'１受講者一覧'!$B$18:$Z$167,16,FALSE)=$X$2,$Y$2,VLOOKUP($B29,'１受講者一覧'!$B$18:$Z$167,16,FALSE)))</f>
        <v/>
      </c>
      <c r="T29" s="62"/>
      <c r="U29" s="62"/>
      <c r="V29" s="62" t="str">
        <f>IF(ISERROR(VLOOKUP($B29,'１受講者一覧'!$B$18:$AB$167,27,FALSE)),"",IF(VLOOKUP($B29,'１受講者一覧'!$B$18:$AB$167,27,FALSE)=$Y$2,$Y$2,VLOOKUP($B29,'１受講者一覧'!$B$18:$AL$167,37,FALSE)))</f>
        <v/>
      </c>
    </row>
    <row r="30" spans="2:22" ht="30" customHeight="1" x14ac:dyDescent="0.15">
      <c r="B30" s="55">
        <f t="shared" si="1"/>
        <v>27</v>
      </c>
      <c r="C30" s="56" t="str">
        <f>IF(ISERROR(VLOOKUP($B30,'１受講者一覧'!$B$18:$Z$167,6,FALSE)),"",VLOOKUP($B30,'１受講者一覧'!$B$18:$Z$167,6,FALSE))</f>
        <v/>
      </c>
      <c r="D30" s="56" t="str">
        <f>IF(ISERROR(VLOOKUP($B30,'１受講者一覧'!$B$18:$Z$167,8,FALSE)),"",VLOOKUP($B30,'１受講者一覧'!$B$18:$Z$167,8,FALSE))</f>
        <v/>
      </c>
      <c r="E30" s="56" t="str">
        <f>IF(ISERROR(VLOOKUP($B30,'１受講者一覧'!$B$18:$Z$167,4,FALSE)),"",VLOOKUP($B30,'１受講者一覧'!$B$18:$Z$167,4,FALSE))</f>
        <v/>
      </c>
      <c r="F30" s="56" t="str">
        <f>IF(ISERROR(VLOOKUP($B30,'１受講者一覧'!$B$18:$Z$167,7,FALSE)),"",VLOOKUP($B30,'１受講者一覧'!$B$18:$Z$167,7,FALSE))</f>
        <v/>
      </c>
      <c r="G30" s="57" t="str">
        <f>IF(ISERROR(VLOOKUP($B30,'１受講者一覧'!$B$18:$Z$167,5,FALSE)),"",VLOOKUP($B30,'１受講者一覧'!$B$18:$Z$167,5,FALSE))</f>
        <v/>
      </c>
      <c r="H30" s="56" t="str">
        <f t="shared" si="0"/>
        <v/>
      </c>
      <c r="I30" s="56"/>
      <c r="J30" s="56"/>
      <c r="K30" s="56"/>
      <c r="L30" s="57"/>
      <c r="M30" s="56"/>
      <c r="N30" s="56"/>
      <c r="O30" s="56" t="str">
        <f>IF(ISERROR(VLOOKUP($B30,'１受講者一覧'!$B$18:$Z$167,14,FALSE)),"",IF(VLOOKUP($B30,'１受講者一覧'!$B$18:$Z$167,14,FALSE)=$X$2,$Y$2,VLOOKUP($B30,'１受講者一覧'!$B$18:$Z$167,14,FALSE)))</f>
        <v/>
      </c>
      <c r="P30" s="56"/>
      <c r="Q30" s="57"/>
      <c r="R30" s="56" t="str">
        <f>IF(ISERROR(VLOOKUP($B30,'１受講者一覧'!$B$18:$Z$167,15,FALSE)),"",IF(VLOOKUP($B30,'１受講者一覧'!$B$18:$Z$167,15,FALSE)=$X$2,$Y$2,VLOOKUP($B30,'１受講者一覧'!$B$18:$Z$167,15,FALSE)))</f>
        <v/>
      </c>
      <c r="S30" s="56" t="str">
        <f>IF(ISERROR(VLOOKUP($B30,'１受講者一覧'!$B$18:$Z$167,16,FALSE)),"",IF(VLOOKUP($B30,'１受講者一覧'!$B$18:$Z$167,16,FALSE)=$X$2,$Y$2,VLOOKUP($B30,'１受講者一覧'!$B$18:$Z$167,16,FALSE)))</f>
        <v/>
      </c>
      <c r="T30" s="56"/>
      <c r="U30" s="56"/>
      <c r="V30" s="56" t="str">
        <f>IF(ISERROR(VLOOKUP($B30,'１受講者一覧'!$B$18:$AB$167,27,FALSE)),"",IF(VLOOKUP($B30,'１受講者一覧'!$B$18:$AB$167,27,FALSE)=$Y$2,$Y$2,VLOOKUP($B30,'１受講者一覧'!$B$18:$AL$167,37,FALSE)))</f>
        <v/>
      </c>
    </row>
    <row r="31" spans="2:22" ht="30" customHeight="1" x14ac:dyDescent="0.15">
      <c r="B31" s="55">
        <f t="shared" si="1"/>
        <v>28</v>
      </c>
      <c r="C31" s="56" t="str">
        <f>IF(ISERROR(VLOOKUP($B31,'１受講者一覧'!$B$18:$Z$167,6,FALSE)),"",VLOOKUP($B31,'１受講者一覧'!$B$18:$Z$167,6,FALSE))</f>
        <v/>
      </c>
      <c r="D31" s="56" t="str">
        <f>IF(ISERROR(VLOOKUP($B31,'１受講者一覧'!$B$18:$Z$167,8,FALSE)),"",VLOOKUP($B31,'１受講者一覧'!$B$18:$Z$167,8,FALSE))</f>
        <v/>
      </c>
      <c r="E31" s="56" t="str">
        <f>IF(ISERROR(VLOOKUP($B31,'１受講者一覧'!$B$18:$Z$167,4,FALSE)),"",VLOOKUP($B31,'１受講者一覧'!$B$18:$Z$167,4,FALSE))</f>
        <v/>
      </c>
      <c r="F31" s="56" t="str">
        <f>IF(ISERROR(VLOOKUP($B31,'１受講者一覧'!$B$18:$Z$167,7,FALSE)),"",VLOOKUP($B31,'１受講者一覧'!$B$18:$Z$167,7,FALSE))</f>
        <v/>
      </c>
      <c r="G31" s="57" t="str">
        <f>IF(ISERROR(VLOOKUP($B31,'１受講者一覧'!$B$18:$Z$167,5,FALSE)),"",VLOOKUP($B31,'１受講者一覧'!$B$18:$Z$167,5,FALSE))</f>
        <v/>
      </c>
      <c r="H31" s="56" t="str">
        <f t="shared" si="0"/>
        <v/>
      </c>
      <c r="I31" s="56"/>
      <c r="J31" s="56"/>
      <c r="K31" s="56"/>
      <c r="L31" s="57"/>
      <c r="M31" s="56"/>
      <c r="N31" s="56"/>
      <c r="O31" s="56" t="str">
        <f>IF(ISERROR(VLOOKUP($B31,'１受講者一覧'!$B$18:$Z$167,14,FALSE)),"",IF(VLOOKUP($B31,'１受講者一覧'!$B$18:$Z$167,14,FALSE)=$X$2,$Y$2,VLOOKUP($B31,'１受講者一覧'!$B$18:$Z$167,14,FALSE)))</f>
        <v/>
      </c>
      <c r="P31" s="56"/>
      <c r="Q31" s="57"/>
      <c r="R31" s="56" t="str">
        <f>IF(ISERROR(VLOOKUP($B31,'１受講者一覧'!$B$18:$Z$167,15,FALSE)),"",IF(VLOOKUP($B31,'１受講者一覧'!$B$18:$Z$167,15,FALSE)=$X$2,$Y$2,VLOOKUP($B31,'１受講者一覧'!$B$18:$Z$167,15,FALSE)))</f>
        <v/>
      </c>
      <c r="S31" s="56" t="str">
        <f>IF(ISERROR(VLOOKUP($B31,'１受講者一覧'!$B$18:$Z$167,16,FALSE)),"",IF(VLOOKUP($B31,'１受講者一覧'!$B$18:$Z$167,16,FALSE)=$X$2,$Y$2,VLOOKUP($B31,'１受講者一覧'!$B$18:$Z$167,16,FALSE)))</f>
        <v/>
      </c>
      <c r="T31" s="56"/>
      <c r="U31" s="56"/>
      <c r="V31" s="56" t="str">
        <f>IF(ISERROR(VLOOKUP($B31,'１受講者一覧'!$B$18:$AB$167,27,FALSE)),"",IF(VLOOKUP($B31,'１受講者一覧'!$B$18:$AB$167,27,FALSE)=$Y$2,$Y$2,VLOOKUP($B31,'１受講者一覧'!$B$18:$AL$167,37,FALSE)))</f>
        <v/>
      </c>
    </row>
    <row r="32" spans="2:22" ht="30" customHeight="1" x14ac:dyDescent="0.15">
      <c r="B32" s="55">
        <f t="shared" si="1"/>
        <v>29</v>
      </c>
      <c r="C32" s="56" t="str">
        <f>IF(ISERROR(VLOOKUP($B32,'１受講者一覧'!$B$18:$Z$167,6,FALSE)),"",VLOOKUP($B32,'１受講者一覧'!$B$18:$Z$167,6,FALSE))</f>
        <v/>
      </c>
      <c r="D32" s="56" t="str">
        <f>IF(ISERROR(VLOOKUP($B32,'１受講者一覧'!$B$18:$Z$167,8,FALSE)),"",VLOOKUP($B32,'１受講者一覧'!$B$18:$Z$167,8,FALSE))</f>
        <v/>
      </c>
      <c r="E32" s="56" t="str">
        <f>IF(ISERROR(VLOOKUP($B32,'１受講者一覧'!$B$18:$Z$167,4,FALSE)),"",VLOOKUP($B32,'１受講者一覧'!$B$18:$Z$167,4,FALSE))</f>
        <v/>
      </c>
      <c r="F32" s="56" t="str">
        <f>IF(ISERROR(VLOOKUP($B32,'１受講者一覧'!$B$18:$Z$167,7,FALSE)),"",VLOOKUP($B32,'１受講者一覧'!$B$18:$Z$167,7,FALSE))</f>
        <v/>
      </c>
      <c r="G32" s="57" t="str">
        <f>IF(ISERROR(VLOOKUP($B32,'１受講者一覧'!$B$18:$Z$167,5,FALSE)),"",VLOOKUP($B32,'１受講者一覧'!$B$18:$Z$167,5,FALSE))</f>
        <v/>
      </c>
      <c r="H32" s="56" t="str">
        <f t="shared" si="0"/>
        <v/>
      </c>
      <c r="I32" s="56"/>
      <c r="J32" s="56"/>
      <c r="K32" s="56"/>
      <c r="L32" s="57"/>
      <c r="M32" s="56"/>
      <c r="N32" s="56"/>
      <c r="O32" s="56" t="str">
        <f>IF(ISERROR(VLOOKUP($B32,'１受講者一覧'!$B$18:$Z$167,14,FALSE)),"",IF(VLOOKUP($B32,'１受講者一覧'!$B$18:$Z$167,14,FALSE)=$X$2,$Y$2,VLOOKUP($B32,'１受講者一覧'!$B$18:$Z$167,14,FALSE)))</f>
        <v/>
      </c>
      <c r="P32" s="56"/>
      <c r="Q32" s="57"/>
      <c r="R32" s="56" t="str">
        <f>IF(ISERROR(VLOOKUP($B32,'１受講者一覧'!$B$18:$Z$167,15,FALSE)),"",IF(VLOOKUP($B32,'１受講者一覧'!$B$18:$Z$167,15,FALSE)=$X$2,$Y$2,VLOOKUP($B32,'１受講者一覧'!$B$18:$Z$167,15,FALSE)))</f>
        <v/>
      </c>
      <c r="S32" s="56" t="str">
        <f>IF(ISERROR(VLOOKUP($B32,'１受講者一覧'!$B$18:$Z$167,16,FALSE)),"",IF(VLOOKUP($B32,'１受講者一覧'!$B$18:$Z$167,16,FALSE)=$X$2,$Y$2,VLOOKUP($B32,'１受講者一覧'!$B$18:$Z$167,16,FALSE)))</f>
        <v/>
      </c>
      <c r="T32" s="56"/>
      <c r="U32" s="56"/>
      <c r="V32" s="56" t="str">
        <f>IF(ISERROR(VLOOKUP($B32,'１受講者一覧'!$B$18:$AB$167,27,FALSE)),"",IF(VLOOKUP($B32,'１受講者一覧'!$B$18:$AB$167,27,FALSE)=$Y$2,$Y$2,VLOOKUP($B32,'１受講者一覧'!$B$18:$AL$167,37,FALSE)))</f>
        <v/>
      </c>
    </row>
    <row r="33" spans="2:22" ht="30" customHeight="1" x14ac:dyDescent="0.15">
      <c r="B33" s="64">
        <f t="shared" si="1"/>
        <v>30</v>
      </c>
      <c r="C33" s="65" t="str">
        <f>IF(ISERROR(VLOOKUP($B33,'１受講者一覧'!$B$18:$Z$167,6,FALSE)),"",VLOOKUP($B33,'１受講者一覧'!$B$18:$Z$167,6,FALSE))</f>
        <v/>
      </c>
      <c r="D33" s="65" t="str">
        <f>IF(ISERROR(VLOOKUP($B33,'１受講者一覧'!$B$18:$Z$167,8,FALSE)),"",VLOOKUP($B33,'１受講者一覧'!$B$18:$Z$167,8,FALSE))</f>
        <v/>
      </c>
      <c r="E33" s="65" t="str">
        <f>IF(ISERROR(VLOOKUP($B33,'１受講者一覧'!$B$18:$Z$167,4,FALSE)),"",VLOOKUP($B33,'１受講者一覧'!$B$18:$Z$167,4,FALSE))</f>
        <v/>
      </c>
      <c r="F33" s="65" t="str">
        <f>IF(ISERROR(VLOOKUP($B33,'１受講者一覧'!$B$18:$Z$167,7,FALSE)),"",VLOOKUP($B33,'１受講者一覧'!$B$18:$Z$167,7,FALSE))</f>
        <v/>
      </c>
      <c r="G33" s="66" t="str">
        <f>IF(ISERROR(VLOOKUP($B33,'１受講者一覧'!$B$18:$Z$167,5,FALSE)),"",VLOOKUP($B33,'１受講者一覧'!$B$18:$Z$167,5,FALSE))</f>
        <v/>
      </c>
      <c r="H33" s="65" t="str">
        <f t="shared" si="0"/>
        <v/>
      </c>
      <c r="I33" s="65"/>
      <c r="J33" s="65"/>
      <c r="K33" s="65"/>
      <c r="L33" s="66"/>
      <c r="M33" s="65"/>
      <c r="N33" s="65"/>
      <c r="O33" s="65" t="str">
        <f>IF(ISERROR(VLOOKUP($B33,'１受講者一覧'!$B$18:$Z$167,14,FALSE)),"",IF(VLOOKUP($B33,'１受講者一覧'!$B$18:$Z$167,14,FALSE)=$X$2,$Y$2,VLOOKUP($B33,'１受講者一覧'!$B$18:$Z$167,14,FALSE)))</f>
        <v/>
      </c>
      <c r="P33" s="65"/>
      <c r="Q33" s="66"/>
      <c r="R33" s="65" t="str">
        <f>IF(ISERROR(VLOOKUP($B33,'１受講者一覧'!$B$18:$Z$167,15,FALSE)),"",IF(VLOOKUP($B33,'１受講者一覧'!$B$18:$Z$167,15,FALSE)=$X$2,$Y$2,VLOOKUP($B33,'１受講者一覧'!$B$18:$Z$167,15,FALSE)))</f>
        <v/>
      </c>
      <c r="S33" s="65" t="str">
        <f>IF(ISERROR(VLOOKUP($B33,'１受講者一覧'!$B$18:$Z$167,16,FALSE)),"",IF(VLOOKUP($B33,'１受講者一覧'!$B$18:$Z$167,16,FALSE)=$X$2,$Y$2,VLOOKUP($B33,'１受講者一覧'!$B$18:$Z$167,16,FALSE)))</f>
        <v/>
      </c>
      <c r="T33" s="65"/>
      <c r="U33" s="65"/>
      <c r="V33" s="65" t="str">
        <f>IF(ISERROR(VLOOKUP($B33,'１受講者一覧'!$B$18:$AB$167,27,FALSE)),"",IF(VLOOKUP($B33,'１受講者一覧'!$B$18:$AB$167,27,FALSE)=$Y$2,$Y$2,VLOOKUP($B33,'１受講者一覧'!$B$18:$AL$167,37,FALSE)))</f>
        <v/>
      </c>
    </row>
    <row r="34" spans="2:22" ht="30" customHeight="1" x14ac:dyDescent="0.15">
      <c r="B34" s="55">
        <f t="shared" si="1"/>
        <v>31</v>
      </c>
      <c r="C34" s="56" t="str">
        <f>IF(ISERROR(VLOOKUP($B34,'１受講者一覧'!$B$18:$Z$167,6,FALSE)),"",VLOOKUP($B34,'１受講者一覧'!$B$18:$Z$167,6,FALSE))</f>
        <v/>
      </c>
      <c r="D34" s="56" t="str">
        <f>IF(ISERROR(VLOOKUP($B34,'１受講者一覧'!$B$18:$Z$167,8,FALSE)),"",VLOOKUP($B34,'１受講者一覧'!$B$18:$Z$167,8,FALSE))</f>
        <v/>
      </c>
      <c r="E34" s="56" t="str">
        <f>IF(ISERROR(VLOOKUP($B34,'１受講者一覧'!$B$18:$Z$167,4,FALSE)),"",VLOOKUP($B34,'１受講者一覧'!$B$18:$Z$167,4,FALSE))</f>
        <v/>
      </c>
      <c r="F34" s="56" t="str">
        <f>IF(ISERROR(VLOOKUP($B34,'１受講者一覧'!$B$18:$Z$167,7,FALSE)),"",VLOOKUP($B34,'１受講者一覧'!$B$18:$Z$167,7,FALSE))</f>
        <v/>
      </c>
      <c r="G34" s="57" t="str">
        <f>IF(ISERROR(VLOOKUP($B34,'１受講者一覧'!$B$18:$Z$167,5,FALSE)),"",VLOOKUP($B34,'１受講者一覧'!$B$18:$Z$167,5,FALSE))</f>
        <v/>
      </c>
      <c r="H34" s="56" t="str">
        <f t="shared" si="0"/>
        <v/>
      </c>
      <c r="I34" s="56"/>
      <c r="J34" s="56"/>
      <c r="K34" s="56"/>
      <c r="L34" s="57"/>
      <c r="M34" s="56"/>
      <c r="N34" s="56"/>
      <c r="O34" s="56" t="str">
        <f>IF(ISERROR(VLOOKUP($B34,'１受講者一覧'!$B$18:$Z$167,14,FALSE)),"",IF(VLOOKUP($B34,'１受講者一覧'!$B$18:$Z$167,14,FALSE)=$X$2,$Y$2,VLOOKUP($B34,'１受講者一覧'!$B$18:$Z$167,14,FALSE)))</f>
        <v/>
      </c>
      <c r="P34" s="56"/>
      <c r="Q34" s="57"/>
      <c r="R34" s="56" t="str">
        <f>IF(ISERROR(VLOOKUP($B34,'１受講者一覧'!$B$18:$Z$167,15,FALSE)),"",IF(VLOOKUP($B34,'１受講者一覧'!$B$18:$Z$167,15,FALSE)=$X$2,$Y$2,VLOOKUP($B34,'１受講者一覧'!$B$18:$Z$167,15,FALSE)))</f>
        <v/>
      </c>
      <c r="S34" s="56" t="str">
        <f>IF(ISERROR(VLOOKUP($B34,'１受講者一覧'!$B$18:$Z$167,16,FALSE)),"",IF(VLOOKUP($B34,'１受講者一覧'!$B$18:$Z$167,16,FALSE)=$X$2,$Y$2,VLOOKUP($B34,'１受講者一覧'!$B$18:$Z$167,16,FALSE)))</f>
        <v/>
      </c>
      <c r="T34" s="56"/>
      <c r="U34" s="56"/>
      <c r="V34" s="56" t="str">
        <f>IF(ISERROR(VLOOKUP($B34,'１受講者一覧'!$B$18:$AB$167,27,FALSE)),"",IF(VLOOKUP($B34,'１受講者一覧'!$B$18:$AB$167,27,FALSE)=$Y$2,$Y$2,VLOOKUP($B34,'１受講者一覧'!$B$18:$AL$167,37,FALSE)))</f>
        <v/>
      </c>
    </row>
    <row r="35" spans="2:22" ht="30" customHeight="1" x14ac:dyDescent="0.15">
      <c r="B35" s="55">
        <f t="shared" si="1"/>
        <v>32</v>
      </c>
      <c r="C35" s="56" t="str">
        <f>IF(ISERROR(VLOOKUP($B35,'１受講者一覧'!$B$18:$Z$167,6,FALSE)),"",VLOOKUP($B35,'１受講者一覧'!$B$18:$Z$167,6,FALSE))</f>
        <v/>
      </c>
      <c r="D35" s="56" t="str">
        <f>IF(ISERROR(VLOOKUP($B35,'１受講者一覧'!$B$18:$Z$167,8,FALSE)),"",VLOOKUP($B35,'１受講者一覧'!$B$18:$Z$167,8,FALSE))</f>
        <v/>
      </c>
      <c r="E35" s="56" t="str">
        <f>IF(ISERROR(VLOOKUP($B35,'１受講者一覧'!$B$18:$Z$167,4,FALSE)),"",VLOOKUP($B35,'１受講者一覧'!$B$18:$Z$167,4,FALSE))</f>
        <v/>
      </c>
      <c r="F35" s="56" t="str">
        <f>IF(ISERROR(VLOOKUP($B35,'１受講者一覧'!$B$18:$Z$167,7,FALSE)),"",VLOOKUP($B35,'１受講者一覧'!$B$18:$Z$167,7,FALSE))</f>
        <v/>
      </c>
      <c r="G35" s="57" t="str">
        <f>IF(ISERROR(VLOOKUP($B35,'１受講者一覧'!$B$18:$Z$167,5,FALSE)),"",VLOOKUP($B35,'１受講者一覧'!$B$18:$Z$167,5,FALSE))</f>
        <v/>
      </c>
      <c r="H35" s="56" t="str">
        <f t="shared" si="0"/>
        <v/>
      </c>
      <c r="I35" s="56"/>
      <c r="J35" s="56"/>
      <c r="K35" s="56"/>
      <c r="L35" s="57"/>
      <c r="M35" s="56"/>
      <c r="N35" s="56"/>
      <c r="O35" s="56" t="str">
        <f>IF(ISERROR(VLOOKUP($B35,'１受講者一覧'!$B$18:$Z$167,14,FALSE)),"",IF(VLOOKUP($B35,'１受講者一覧'!$B$18:$Z$167,14,FALSE)=$X$2,$Y$2,VLOOKUP($B35,'１受講者一覧'!$B$18:$Z$167,14,FALSE)))</f>
        <v/>
      </c>
      <c r="P35" s="56"/>
      <c r="Q35" s="57"/>
      <c r="R35" s="56" t="str">
        <f>IF(ISERROR(VLOOKUP($B35,'１受講者一覧'!$B$18:$Z$167,15,FALSE)),"",IF(VLOOKUP($B35,'１受講者一覧'!$B$18:$Z$167,15,FALSE)=$X$2,$Y$2,VLOOKUP($B35,'１受講者一覧'!$B$18:$Z$167,15,FALSE)))</f>
        <v/>
      </c>
      <c r="S35" s="56" t="str">
        <f>IF(ISERROR(VLOOKUP($B35,'１受講者一覧'!$B$18:$Z$167,16,FALSE)),"",IF(VLOOKUP($B35,'１受講者一覧'!$B$18:$Z$167,16,FALSE)=$X$2,$Y$2,VLOOKUP($B35,'１受講者一覧'!$B$18:$Z$167,16,FALSE)))</f>
        <v/>
      </c>
      <c r="T35" s="56"/>
      <c r="U35" s="56"/>
      <c r="V35" s="56" t="str">
        <f>IF(ISERROR(VLOOKUP($B35,'１受講者一覧'!$B$18:$AB$167,27,FALSE)),"",IF(VLOOKUP($B35,'１受講者一覧'!$B$18:$AB$167,27,FALSE)=$Y$2,$Y$2,VLOOKUP($B35,'１受講者一覧'!$B$18:$AL$167,37,FALSE)))</f>
        <v/>
      </c>
    </row>
    <row r="36" spans="2:22" ht="30" customHeight="1" x14ac:dyDescent="0.15">
      <c r="B36" s="55">
        <f t="shared" si="1"/>
        <v>33</v>
      </c>
      <c r="C36" s="56" t="str">
        <f>IF(ISERROR(VLOOKUP($B36,'１受講者一覧'!$B$18:$Z$167,6,FALSE)),"",VLOOKUP($B36,'１受講者一覧'!$B$18:$Z$167,6,FALSE))</f>
        <v/>
      </c>
      <c r="D36" s="56" t="str">
        <f>IF(ISERROR(VLOOKUP($B36,'１受講者一覧'!$B$18:$Z$167,8,FALSE)),"",VLOOKUP($B36,'１受講者一覧'!$B$18:$Z$167,8,FALSE))</f>
        <v/>
      </c>
      <c r="E36" s="56" t="str">
        <f>IF(ISERROR(VLOOKUP($B36,'１受講者一覧'!$B$18:$Z$167,4,FALSE)),"",VLOOKUP($B36,'１受講者一覧'!$B$18:$Z$167,4,FALSE))</f>
        <v/>
      </c>
      <c r="F36" s="56" t="str">
        <f>IF(ISERROR(VLOOKUP($B36,'１受講者一覧'!$B$18:$Z$167,7,FALSE)),"",VLOOKUP($B36,'１受講者一覧'!$B$18:$Z$167,7,FALSE))</f>
        <v/>
      </c>
      <c r="G36" s="57" t="str">
        <f>IF(ISERROR(VLOOKUP($B36,'１受講者一覧'!$B$18:$Z$167,5,FALSE)),"",VLOOKUP($B36,'１受講者一覧'!$B$18:$Z$167,5,FALSE))</f>
        <v/>
      </c>
      <c r="H36" s="56" t="str">
        <f t="shared" si="0"/>
        <v/>
      </c>
      <c r="I36" s="56"/>
      <c r="J36" s="56"/>
      <c r="K36" s="56"/>
      <c r="L36" s="57"/>
      <c r="M36" s="56"/>
      <c r="N36" s="56"/>
      <c r="O36" s="56" t="str">
        <f>IF(ISERROR(VLOOKUP($B36,'１受講者一覧'!$B$18:$Z$167,14,FALSE)),"",IF(VLOOKUP($B36,'１受講者一覧'!$B$18:$Z$167,14,FALSE)=$X$2,$Y$2,VLOOKUP($B36,'１受講者一覧'!$B$18:$Z$167,14,FALSE)))</f>
        <v/>
      </c>
      <c r="P36" s="56"/>
      <c r="Q36" s="57"/>
      <c r="R36" s="56" t="str">
        <f>IF(ISERROR(VLOOKUP($B36,'１受講者一覧'!$B$18:$Z$167,15,FALSE)),"",IF(VLOOKUP($B36,'１受講者一覧'!$B$18:$Z$167,15,FALSE)=$X$2,$Y$2,VLOOKUP($B36,'１受講者一覧'!$B$18:$Z$167,15,FALSE)))</f>
        <v/>
      </c>
      <c r="S36" s="56" t="str">
        <f>IF(ISERROR(VLOOKUP($B36,'１受講者一覧'!$B$18:$Z$167,16,FALSE)),"",IF(VLOOKUP($B36,'１受講者一覧'!$B$18:$Z$167,16,FALSE)=$X$2,$Y$2,VLOOKUP($B36,'１受講者一覧'!$B$18:$Z$167,16,FALSE)))</f>
        <v/>
      </c>
      <c r="T36" s="56"/>
      <c r="U36" s="56"/>
      <c r="V36" s="56" t="str">
        <f>IF(ISERROR(VLOOKUP($B36,'１受講者一覧'!$B$18:$AB$167,27,FALSE)),"",IF(VLOOKUP($B36,'１受講者一覧'!$B$18:$AB$167,27,FALSE)=$Y$2,$Y$2,VLOOKUP($B36,'１受講者一覧'!$B$18:$AL$167,37,FALSE)))</f>
        <v/>
      </c>
    </row>
    <row r="37" spans="2:22" ht="30" customHeight="1" x14ac:dyDescent="0.15">
      <c r="B37" s="55">
        <f t="shared" si="1"/>
        <v>34</v>
      </c>
      <c r="C37" s="56" t="str">
        <f>IF(ISERROR(VLOOKUP($B37,'１受講者一覧'!$B$18:$Z$167,6,FALSE)),"",VLOOKUP($B37,'１受講者一覧'!$B$18:$Z$167,6,FALSE))</f>
        <v/>
      </c>
      <c r="D37" s="56" t="str">
        <f>IF(ISERROR(VLOOKUP($B37,'１受講者一覧'!$B$18:$Z$167,8,FALSE)),"",VLOOKUP($B37,'１受講者一覧'!$B$18:$Z$167,8,FALSE))</f>
        <v/>
      </c>
      <c r="E37" s="56" t="str">
        <f>IF(ISERROR(VLOOKUP($B37,'１受講者一覧'!$B$18:$Z$167,4,FALSE)),"",VLOOKUP($B37,'１受講者一覧'!$B$18:$Z$167,4,FALSE))</f>
        <v/>
      </c>
      <c r="F37" s="56" t="str">
        <f>IF(ISERROR(VLOOKUP($B37,'１受講者一覧'!$B$18:$Z$167,7,FALSE)),"",VLOOKUP($B37,'１受講者一覧'!$B$18:$Z$167,7,FALSE))</f>
        <v/>
      </c>
      <c r="G37" s="57" t="str">
        <f>IF(ISERROR(VLOOKUP($B37,'１受講者一覧'!$B$18:$Z$167,5,FALSE)),"",VLOOKUP($B37,'１受講者一覧'!$B$18:$Z$167,5,FALSE))</f>
        <v/>
      </c>
      <c r="H37" s="56" t="str">
        <f t="shared" si="0"/>
        <v/>
      </c>
      <c r="I37" s="56"/>
      <c r="J37" s="56"/>
      <c r="K37" s="56"/>
      <c r="L37" s="57"/>
      <c r="M37" s="56"/>
      <c r="N37" s="56"/>
      <c r="O37" s="56" t="str">
        <f>IF(ISERROR(VLOOKUP($B37,'１受講者一覧'!$B$18:$Z$167,14,FALSE)),"",IF(VLOOKUP($B37,'１受講者一覧'!$B$18:$Z$167,14,FALSE)=$X$2,$Y$2,VLOOKUP($B37,'１受講者一覧'!$B$18:$Z$167,14,FALSE)))</f>
        <v/>
      </c>
      <c r="P37" s="56"/>
      <c r="Q37" s="57"/>
      <c r="R37" s="56" t="str">
        <f>IF(ISERROR(VLOOKUP($B37,'１受講者一覧'!$B$18:$Z$167,15,FALSE)),"",IF(VLOOKUP($B37,'１受講者一覧'!$B$18:$Z$167,15,FALSE)=$X$2,$Y$2,VLOOKUP($B37,'１受講者一覧'!$B$18:$Z$167,15,FALSE)))</f>
        <v/>
      </c>
      <c r="S37" s="56" t="str">
        <f>IF(ISERROR(VLOOKUP($B37,'１受講者一覧'!$B$18:$Z$167,16,FALSE)),"",IF(VLOOKUP($B37,'１受講者一覧'!$B$18:$Z$167,16,FALSE)=$X$2,$Y$2,VLOOKUP($B37,'１受講者一覧'!$B$18:$Z$167,16,FALSE)))</f>
        <v/>
      </c>
      <c r="T37" s="56"/>
      <c r="U37" s="56"/>
      <c r="V37" s="56" t="str">
        <f>IF(ISERROR(VLOOKUP($B37,'１受講者一覧'!$B$18:$AB$167,27,FALSE)),"",IF(VLOOKUP($B37,'１受講者一覧'!$B$18:$AB$167,27,FALSE)=$Y$2,$Y$2,VLOOKUP($B37,'１受講者一覧'!$B$18:$AL$167,37,FALSE)))</f>
        <v/>
      </c>
    </row>
    <row r="38" spans="2:22" ht="30" customHeight="1" x14ac:dyDescent="0.15">
      <c r="B38" s="55">
        <f t="shared" si="1"/>
        <v>35</v>
      </c>
      <c r="C38" s="56" t="str">
        <f>IF(ISERROR(VLOOKUP($B38,'１受講者一覧'!$B$18:$Z$167,6,FALSE)),"",VLOOKUP($B38,'１受講者一覧'!$B$18:$Z$167,6,FALSE))</f>
        <v/>
      </c>
      <c r="D38" s="56" t="str">
        <f>IF(ISERROR(VLOOKUP($B38,'１受講者一覧'!$B$18:$Z$167,8,FALSE)),"",VLOOKUP($B38,'１受講者一覧'!$B$18:$Z$167,8,FALSE))</f>
        <v/>
      </c>
      <c r="E38" s="56" t="str">
        <f>IF(ISERROR(VLOOKUP($B38,'１受講者一覧'!$B$18:$Z$167,4,FALSE)),"",VLOOKUP($B38,'１受講者一覧'!$B$18:$Z$167,4,FALSE))</f>
        <v/>
      </c>
      <c r="F38" s="56" t="str">
        <f>IF(ISERROR(VLOOKUP($B38,'１受講者一覧'!$B$18:$Z$167,7,FALSE)),"",VLOOKUP($B38,'１受講者一覧'!$B$18:$Z$167,7,FALSE))</f>
        <v/>
      </c>
      <c r="G38" s="57" t="str">
        <f>IF(ISERROR(VLOOKUP($B38,'１受講者一覧'!$B$18:$Z$167,5,FALSE)),"",VLOOKUP($B38,'１受講者一覧'!$B$18:$Z$167,5,FALSE))</f>
        <v/>
      </c>
      <c r="H38" s="56" t="str">
        <f t="shared" si="0"/>
        <v/>
      </c>
      <c r="I38" s="56"/>
      <c r="J38" s="56"/>
      <c r="K38" s="56"/>
      <c r="L38" s="57"/>
      <c r="M38" s="56"/>
      <c r="N38" s="56"/>
      <c r="O38" s="56" t="str">
        <f>IF(ISERROR(VLOOKUP($B38,'１受講者一覧'!$B$18:$Z$167,14,FALSE)),"",IF(VLOOKUP($B38,'１受講者一覧'!$B$18:$Z$167,14,FALSE)=$X$2,$Y$2,VLOOKUP($B38,'１受講者一覧'!$B$18:$Z$167,14,FALSE)))</f>
        <v/>
      </c>
      <c r="P38" s="56"/>
      <c r="Q38" s="57"/>
      <c r="R38" s="56" t="str">
        <f>IF(ISERROR(VLOOKUP($B38,'１受講者一覧'!$B$18:$Z$167,15,FALSE)),"",IF(VLOOKUP($B38,'１受講者一覧'!$B$18:$Z$167,15,FALSE)=$X$2,$Y$2,VLOOKUP($B38,'１受講者一覧'!$B$18:$Z$167,15,FALSE)))</f>
        <v/>
      </c>
      <c r="S38" s="56" t="str">
        <f>IF(ISERROR(VLOOKUP($B38,'１受講者一覧'!$B$18:$Z$167,16,FALSE)),"",IF(VLOOKUP($B38,'１受講者一覧'!$B$18:$Z$167,16,FALSE)=$X$2,$Y$2,VLOOKUP($B38,'１受講者一覧'!$B$18:$Z$167,16,FALSE)))</f>
        <v/>
      </c>
      <c r="T38" s="56"/>
      <c r="U38" s="56"/>
      <c r="V38" s="56" t="str">
        <f>IF(ISERROR(VLOOKUP($B38,'１受講者一覧'!$B$18:$AB$167,27,FALSE)),"",IF(VLOOKUP($B38,'１受講者一覧'!$B$18:$AB$167,27,FALSE)=$Y$2,$Y$2,VLOOKUP($B38,'１受講者一覧'!$B$18:$AL$167,37,FALSE)))</f>
        <v/>
      </c>
    </row>
    <row r="39" spans="2:22" ht="30" customHeight="1" x14ac:dyDescent="0.15">
      <c r="B39" s="61">
        <f t="shared" si="1"/>
        <v>36</v>
      </c>
      <c r="C39" s="62" t="str">
        <f>IF(ISERROR(VLOOKUP($B39,'１受講者一覧'!$B$18:$Z$167,6,FALSE)),"",VLOOKUP($B39,'１受講者一覧'!$B$18:$Z$167,6,FALSE))</f>
        <v/>
      </c>
      <c r="D39" s="62" t="str">
        <f>IF(ISERROR(VLOOKUP($B39,'１受講者一覧'!$B$18:$Z$167,8,FALSE)),"",VLOOKUP($B39,'１受講者一覧'!$B$18:$Z$167,8,FALSE))</f>
        <v/>
      </c>
      <c r="E39" s="62" t="str">
        <f>IF(ISERROR(VLOOKUP($B39,'１受講者一覧'!$B$18:$Z$167,4,FALSE)),"",VLOOKUP($B39,'１受講者一覧'!$B$18:$Z$167,4,FALSE))</f>
        <v/>
      </c>
      <c r="F39" s="62" t="str">
        <f>IF(ISERROR(VLOOKUP($B39,'１受講者一覧'!$B$18:$Z$167,7,FALSE)),"",VLOOKUP($B39,'１受講者一覧'!$B$18:$Z$167,7,FALSE))</f>
        <v/>
      </c>
      <c r="G39" s="63" t="str">
        <f>IF(ISERROR(VLOOKUP($B39,'１受講者一覧'!$B$18:$Z$167,5,FALSE)),"",VLOOKUP($B39,'１受講者一覧'!$B$18:$Z$167,5,FALSE))</f>
        <v/>
      </c>
      <c r="H39" s="62" t="str">
        <f t="shared" si="0"/>
        <v/>
      </c>
      <c r="I39" s="62"/>
      <c r="J39" s="62"/>
      <c r="K39" s="62"/>
      <c r="L39" s="63"/>
      <c r="M39" s="62"/>
      <c r="N39" s="62"/>
      <c r="O39" s="62" t="str">
        <f>IF(ISERROR(VLOOKUP($B39,'１受講者一覧'!$B$18:$Z$167,14,FALSE)),"",IF(VLOOKUP($B39,'１受講者一覧'!$B$18:$Z$167,14,FALSE)=$X$2,$Y$2,VLOOKUP($B39,'１受講者一覧'!$B$18:$Z$167,14,FALSE)))</f>
        <v/>
      </c>
      <c r="P39" s="62"/>
      <c r="Q39" s="63"/>
      <c r="R39" s="62" t="str">
        <f>IF(ISERROR(VLOOKUP($B39,'１受講者一覧'!$B$18:$Z$167,15,FALSE)),"",IF(VLOOKUP($B39,'１受講者一覧'!$B$18:$Z$167,15,FALSE)=$X$2,$Y$2,VLOOKUP($B39,'１受講者一覧'!$B$18:$Z$167,15,FALSE)))</f>
        <v/>
      </c>
      <c r="S39" s="62" t="str">
        <f>IF(ISERROR(VLOOKUP($B39,'１受講者一覧'!$B$18:$Z$167,16,FALSE)),"",IF(VLOOKUP($B39,'１受講者一覧'!$B$18:$Z$167,16,FALSE)=$X$2,$Y$2,VLOOKUP($B39,'１受講者一覧'!$B$18:$Z$167,16,FALSE)))</f>
        <v/>
      </c>
      <c r="T39" s="62"/>
      <c r="U39" s="62"/>
      <c r="V39" s="62" t="str">
        <f>IF(ISERROR(VLOOKUP($B39,'１受講者一覧'!$B$18:$AB$167,27,FALSE)),"",IF(VLOOKUP($B39,'１受講者一覧'!$B$18:$AB$167,27,FALSE)=$Y$2,$Y$2,VLOOKUP($B39,'１受講者一覧'!$B$18:$AL$167,37,FALSE)))</f>
        <v/>
      </c>
    </row>
    <row r="40" spans="2:22" ht="30" customHeight="1" x14ac:dyDescent="0.15">
      <c r="B40" s="55">
        <f t="shared" si="1"/>
        <v>37</v>
      </c>
      <c r="C40" s="56" t="str">
        <f>IF(ISERROR(VLOOKUP($B40,'１受講者一覧'!$B$18:$Z$167,6,FALSE)),"",VLOOKUP($B40,'１受講者一覧'!$B$18:$Z$167,6,FALSE))</f>
        <v/>
      </c>
      <c r="D40" s="56" t="str">
        <f>IF(ISERROR(VLOOKUP($B40,'１受講者一覧'!$B$18:$Z$167,8,FALSE)),"",VLOOKUP($B40,'１受講者一覧'!$B$18:$Z$167,8,FALSE))</f>
        <v/>
      </c>
      <c r="E40" s="56" t="str">
        <f>IF(ISERROR(VLOOKUP($B40,'１受講者一覧'!$B$18:$Z$167,4,FALSE)),"",VLOOKUP($B40,'１受講者一覧'!$B$18:$Z$167,4,FALSE))</f>
        <v/>
      </c>
      <c r="F40" s="56" t="str">
        <f>IF(ISERROR(VLOOKUP($B40,'１受講者一覧'!$B$18:$Z$167,7,FALSE)),"",VLOOKUP($B40,'１受講者一覧'!$B$18:$Z$167,7,FALSE))</f>
        <v/>
      </c>
      <c r="G40" s="57" t="str">
        <f>IF(ISERROR(VLOOKUP($B40,'１受講者一覧'!$B$18:$Z$167,5,FALSE)),"",VLOOKUP($B40,'１受講者一覧'!$B$18:$Z$167,5,FALSE))</f>
        <v/>
      </c>
      <c r="H40" s="56" t="str">
        <f t="shared" si="0"/>
        <v/>
      </c>
      <c r="I40" s="56"/>
      <c r="J40" s="56"/>
      <c r="K40" s="56"/>
      <c r="L40" s="57"/>
      <c r="M40" s="56"/>
      <c r="N40" s="56"/>
      <c r="O40" s="56" t="str">
        <f>IF(ISERROR(VLOOKUP($B40,'１受講者一覧'!$B$18:$Z$167,14,FALSE)),"",IF(VLOOKUP($B40,'１受講者一覧'!$B$18:$Z$167,14,FALSE)=$X$2,$Y$2,VLOOKUP($B40,'１受講者一覧'!$B$18:$Z$167,14,FALSE)))</f>
        <v/>
      </c>
      <c r="P40" s="56"/>
      <c r="Q40" s="57"/>
      <c r="R40" s="56" t="str">
        <f>IF(ISERROR(VLOOKUP($B40,'１受講者一覧'!$B$18:$Z$167,15,FALSE)),"",IF(VLOOKUP($B40,'１受講者一覧'!$B$18:$Z$167,15,FALSE)=$X$2,$Y$2,VLOOKUP($B40,'１受講者一覧'!$B$18:$Z$167,15,FALSE)))</f>
        <v/>
      </c>
      <c r="S40" s="56" t="str">
        <f>IF(ISERROR(VLOOKUP($B40,'１受講者一覧'!$B$18:$Z$167,16,FALSE)),"",IF(VLOOKUP($B40,'１受講者一覧'!$B$18:$Z$167,16,FALSE)=$X$2,$Y$2,VLOOKUP($B40,'１受講者一覧'!$B$18:$Z$167,16,FALSE)))</f>
        <v/>
      </c>
      <c r="T40" s="56"/>
      <c r="U40" s="56"/>
      <c r="V40" s="56" t="str">
        <f>IF(ISERROR(VLOOKUP($B40,'１受講者一覧'!$B$18:$AB$167,27,FALSE)),"",IF(VLOOKUP($B40,'１受講者一覧'!$B$18:$AB$167,27,FALSE)=$Y$2,$Y$2,VLOOKUP($B40,'１受講者一覧'!$B$18:$AL$167,37,FALSE)))</f>
        <v/>
      </c>
    </row>
    <row r="41" spans="2:22" ht="30" customHeight="1" x14ac:dyDescent="0.15">
      <c r="B41" s="55">
        <f t="shared" si="1"/>
        <v>38</v>
      </c>
      <c r="C41" s="56" t="str">
        <f>IF(ISERROR(VLOOKUP($B41,'１受講者一覧'!$B$18:$Z$167,6,FALSE)),"",VLOOKUP($B41,'１受講者一覧'!$B$18:$Z$167,6,FALSE))</f>
        <v/>
      </c>
      <c r="D41" s="56" t="str">
        <f>IF(ISERROR(VLOOKUP($B41,'１受講者一覧'!$B$18:$Z$167,8,FALSE)),"",VLOOKUP($B41,'１受講者一覧'!$B$18:$Z$167,8,FALSE))</f>
        <v/>
      </c>
      <c r="E41" s="56" t="str">
        <f>IF(ISERROR(VLOOKUP($B41,'１受講者一覧'!$B$18:$Z$167,4,FALSE)),"",VLOOKUP($B41,'１受講者一覧'!$B$18:$Z$167,4,FALSE))</f>
        <v/>
      </c>
      <c r="F41" s="56" t="str">
        <f>IF(ISERROR(VLOOKUP($B41,'１受講者一覧'!$B$18:$Z$167,7,FALSE)),"",VLOOKUP($B41,'１受講者一覧'!$B$18:$Z$167,7,FALSE))</f>
        <v/>
      </c>
      <c r="G41" s="57" t="str">
        <f>IF(ISERROR(VLOOKUP($B41,'１受講者一覧'!$B$18:$Z$167,5,FALSE)),"",VLOOKUP($B41,'１受講者一覧'!$B$18:$Z$167,5,FALSE))</f>
        <v/>
      </c>
      <c r="H41" s="56" t="str">
        <f t="shared" si="0"/>
        <v/>
      </c>
      <c r="I41" s="56"/>
      <c r="J41" s="56"/>
      <c r="K41" s="56"/>
      <c r="L41" s="57"/>
      <c r="M41" s="56"/>
      <c r="N41" s="56"/>
      <c r="O41" s="56" t="str">
        <f>IF(ISERROR(VLOOKUP($B41,'１受講者一覧'!$B$18:$Z$167,14,FALSE)),"",IF(VLOOKUP($B41,'１受講者一覧'!$B$18:$Z$167,14,FALSE)=$X$2,$Y$2,VLOOKUP($B41,'１受講者一覧'!$B$18:$Z$167,14,FALSE)))</f>
        <v/>
      </c>
      <c r="P41" s="56"/>
      <c r="Q41" s="57"/>
      <c r="R41" s="56" t="str">
        <f>IF(ISERROR(VLOOKUP($B41,'１受講者一覧'!$B$18:$Z$167,15,FALSE)),"",IF(VLOOKUP($B41,'１受講者一覧'!$B$18:$Z$167,15,FALSE)=$X$2,$Y$2,VLOOKUP($B41,'１受講者一覧'!$B$18:$Z$167,15,FALSE)))</f>
        <v/>
      </c>
      <c r="S41" s="56" t="str">
        <f>IF(ISERROR(VLOOKUP($B41,'１受講者一覧'!$B$18:$Z$167,16,FALSE)),"",IF(VLOOKUP($B41,'１受講者一覧'!$B$18:$Z$167,16,FALSE)=$X$2,$Y$2,VLOOKUP($B41,'１受講者一覧'!$B$18:$Z$167,16,FALSE)))</f>
        <v/>
      </c>
      <c r="T41" s="56"/>
      <c r="U41" s="56"/>
      <c r="V41" s="56" t="str">
        <f>IF(ISERROR(VLOOKUP($B41,'１受講者一覧'!$B$18:$AB$167,27,FALSE)),"",IF(VLOOKUP($B41,'１受講者一覧'!$B$18:$AB$167,27,FALSE)=$Y$2,$Y$2,VLOOKUP($B41,'１受講者一覧'!$B$18:$AL$167,37,FALSE)))</f>
        <v/>
      </c>
    </row>
    <row r="42" spans="2:22" ht="30" customHeight="1" x14ac:dyDescent="0.15">
      <c r="B42" s="55">
        <f t="shared" si="1"/>
        <v>39</v>
      </c>
      <c r="C42" s="56" t="str">
        <f>IF(ISERROR(VLOOKUP($B42,'１受講者一覧'!$B$18:$Z$167,6,FALSE)),"",VLOOKUP($B42,'１受講者一覧'!$B$18:$Z$167,6,FALSE))</f>
        <v/>
      </c>
      <c r="D42" s="56" t="str">
        <f>IF(ISERROR(VLOOKUP($B42,'１受講者一覧'!$B$18:$Z$167,8,FALSE)),"",VLOOKUP($B42,'１受講者一覧'!$B$18:$Z$167,8,FALSE))</f>
        <v/>
      </c>
      <c r="E42" s="56" t="str">
        <f>IF(ISERROR(VLOOKUP($B42,'１受講者一覧'!$B$18:$Z$167,4,FALSE)),"",VLOOKUP($B42,'１受講者一覧'!$B$18:$Z$167,4,FALSE))</f>
        <v/>
      </c>
      <c r="F42" s="56" t="str">
        <f>IF(ISERROR(VLOOKUP($B42,'１受講者一覧'!$B$18:$Z$167,7,FALSE)),"",VLOOKUP($B42,'１受講者一覧'!$B$18:$Z$167,7,FALSE))</f>
        <v/>
      </c>
      <c r="G42" s="57" t="str">
        <f>IF(ISERROR(VLOOKUP($B42,'１受講者一覧'!$B$18:$Z$167,5,FALSE)),"",VLOOKUP($B42,'１受講者一覧'!$B$18:$Z$167,5,FALSE))</f>
        <v/>
      </c>
      <c r="H42" s="56" t="str">
        <f t="shared" si="0"/>
        <v/>
      </c>
      <c r="I42" s="56"/>
      <c r="J42" s="56"/>
      <c r="K42" s="56"/>
      <c r="L42" s="57"/>
      <c r="M42" s="56"/>
      <c r="N42" s="56"/>
      <c r="O42" s="56" t="str">
        <f>IF(ISERROR(VLOOKUP($B42,'１受講者一覧'!$B$18:$Z$167,14,FALSE)),"",IF(VLOOKUP($B42,'１受講者一覧'!$B$18:$Z$167,14,FALSE)=$X$2,$Y$2,VLOOKUP($B42,'１受講者一覧'!$B$18:$Z$167,14,FALSE)))</f>
        <v/>
      </c>
      <c r="P42" s="56"/>
      <c r="Q42" s="57"/>
      <c r="R42" s="56" t="str">
        <f>IF(ISERROR(VLOOKUP($B42,'１受講者一覧'!$B$18:$Z$167,15,FALSE)),"",IF(VLOOKUP($B42,'１受講者一覧'!$B$18:$Z$167,15,FALSE)=$X$2,$Y$2,VLOOKUP($B42,'１受講者一覧'!$B$18:$Z$167,15,FALSE)))</f>
        <v/>
      </c>
      <c r="S42" s="56" t="str">
        <f>IF(ISERROR(VLOOKUP($B42,'１受講者一覧'!$B$18:$Z$167,16,FALSE)),"",IF(VLOOKUP($B42,'１受講者一覧'!$B$18:$Z$167,16,FALSE)=$X$2,$Y$2,VLOOKUP($B42,'１受講者一覧'!$B$18:$Z$167,16,FALSE)))</f>
        <v/>
      </c>
      <c r="T42" s="56"/>
      <c r="U42" s="56"/>
      <c r="V42" s="56" t="str">
        <f>IF(ISERROR(VLOOKUP($B42,'１受講者一覧'!$B$18:$AB$167,27,FALSE)),"",IF(VLOOKUP($B42,'１受講者一覧'!$B$18:$AB$167,27,FALSE)=$Y$2,$Y$2,VLOOKUP($B42,'１受講者一覧'!$B$18:$AL$167,37,FALSE)))</f>
        <v/>
      </c>
    </row>
    <row r="43" spans="2:22" ht="30" customHeight="1" x14ac:dyDescent="0.15">
      <c r="B43" s="64">
        <f t="shared" si="1"/>
        <v>40</v>
      </c>
      <c r="C43" s="65" t="str">
        <f>IF(ISERROR(VLOOKUP($B43,'１受講者一覧'!$B$18:$Z$167,6,FALSE)),"",VLOOKUP($B43,'１受講者一覧'!$B$18:$Z$167,6,FALSE))</f>
        <v/>
      </c>
      <c r="D43" s="65" t="str">
        <f>IF(ISERROR(VLOOKUP($B43,'１受講者一覧'!$B$18:$Z$167,8,FALSE)),"",VLOOKUP($B43,'１受講者一覧'!$B$18:$Z$167,8,FALSE))</f>
        <v/>
      </c>
      <c r="E43" s="65" t="str">
        <f>IF(ISERROR(VLOOKUP($B43,'１受講者一覧'!$B$18:$Z$167,4,FALSE)),"",VLOOKUP($B43,'１受講者一覧'!$B$18:$Z$167,4,FALSE))</f>
        <v/>
      </c>
      <c r="F43" s="65" t="str">
        <f>IF(ISERROR(VLOOKUP($B43,'１受講者一覧'!$B$18:$Z$167,7,FALSE)),"",VLOOKUP($B43,'１受講者一覧'!$B$18:$Z$167,7,FALSE))</f>
        <v/>
      </c>
      <c r="G43" s="66" t="str">
        <f>IF(ISERROR(VLOOKUP($B43,'１受講者一覧'!$B$18:$Z$167,5,FALSE)),"",VLOOKUP($B43,'１受講者一覧'!$B$18:$Z$167,5,FALSE))</f>
        <v/>
      </c>
      <c r="H43" s="65" t="str">
        <f t="shared" si="0"/>
        <v/>
      </c>
      <c r="I43" s="65"/>
      <c r="J43" s="65"/>
      <c r="K43" s="65"/>
      <c r="L43" s="66"/>
      <c r="M43" s="65"/>
      <c r="N43" s="65"/>
      <c r="O43" s="65" t="str">
        <f>IF(ISERROR(VLOOKUP($B43,'１受講者一覧'!$B$18:$Z$167,14,FALSE)),"",IF(VLOOKUP($B43,'１受講者一覧'!$B$18:$Z$167,14,FALSE)=$X$2,$Y$2,VLOOKUP($B43,'１受講者一覧'!$B$18:$Z$167,14,FALSE)))</f>
        <v/>
      </c>
      <c r="P43" s="65"/>
      <c r="Q43" s="66"/>
      <c r="R43" s="65" t="str">
        <f>IF(ISERROR(VLOOKUP($B43,'１受講者一覧'!$B$18:$Z$167,15,FALSE)),"",IF(VLOOKUP($B43,'１受講者一覧'!$B$18:$Z$167,15,FALSE)=$X$2,$Y$2,VLOOKUP($B43,'１受講者一覧'!$B$18:$Z$167,15,FALSE)))</f>
        <v/>
      </c>
      <c r="S43" s="65" t="str">
        <f>IF(ISERROR(VLOOKUP($B43,'１受講者一覧'!$B$18:$Z$167,16,FALSE)),"",IF(VLOOKUP($B43,'１受講者一覧'!$B$18:$Z$167,16,FALSE)=$X$2,$Y$2,VLOOKUP($B43,'１受講者一覧'!$B$18:$Z$167,16,FALSE)))</f>
        <v/>
      </c>
      <c r="T43" s="65"/>
      <c r="U43" s="65"/>
      <c r="V43" s="65" t="str">
        <f>IF(ISERROR(VLOOKUP($B43,'１受講者一覧'!$B$18:$AB$167,27,FALSE)),"",IF(VLOOKUP($B43,'１受講者一覧'!$B$18:$AB$167,27,FALSE)=$Y$2,$Y$2,VLOOKUP($B43,'１受講者一覧'!$B$18:$AL$167,37,FALSE)))</f>
        <v/>
      </c>
    </row>
    <row r="44" spans="2:22" ht="30" customHeight="1" x14ac:dyDescent="0.15">
      <c r="B44" s="55">
        <f t="shared" si="1"/>
        <v>41</v>
      </c>
      <c r="C44" s="56" t="str">
        <f>IF(ISERROR(VLOOKUP($B44,'１受講者一覧'!$B$18:$Z$167,6,FALSE)),"",VLOOKUP($B44,'１受講者一覧'!$B$18:$Z$167,6,FALSE))</f>
        <v/>
      </c>
      <c r="D44" s="56" t="str">
        <f>IF(ISERROR(VLOOKUP($B44,'１受講者一覧'!$B$18:$Z$167,8,FALSE)),"",VLOOKUP($B44,'１受講者一覧'!$B$18:$Z$167,8,FALSE))</f>
        <v/>
      </c>
      <c r="E44" s="56" t="str">
        <f>IF(ISERROR(VLOOKUP($B44,'１受講者一覧'!$B$18:$Z$167,4,FALSE)),"",VLOOKUP($B44,'１受講者一覧'!$B$18:$Z$167,4,FALSE))</f>
        <v/>
      </c>
      <c r="F44" s="56" t="str">
        <f>IF(ISERROR(VLOOKUP($B44,'１受講者一覧'!$B$18:$Z$167,7,FALSE)),"",VLOOKUP($B44,'１受講者一覧'!$B$18:$Z$167,7,FALSE))</f>
        <v/>
      </c>
      <c r="G44" s="57" t="str">
        <f>IF(ISERROR(VLOOKUP($B44,'１受講者一覧'!$B$18:$Z$167,5,FALSE)),"",VLOOKUP($B44,'１受講者一覧'!$B$18:$Z$167,5,FALSE))</f>
        <v/>
      </c>
      <c r="H44" s="56" t="str">
        <f t="shared" si="0"/>
        <v/>
      </c>
      <c r="I44" s="56"/>
      <c r="J44" s="56"/>
      <c r="K44" s="56"/>
      <c r="L44" s="57"/>
      <c r="M44" s="56"/>
      <c r="N44" s="56"/>
      <c r="O44" s="56" t="str">
        <f>IF(ISERROR(VLOOKUP($B44,'１受講者一覧'!$B$18:$Z$167,14,FALSE)),"",IF(VLOOKUP($B44,'１受講者一覧'!$B$18:$Z$167,14,FALSE)=$X$2,$Y$2,VLOOKUP($B44,'１受講者一覧'!$B$18:$Z$167,14,FALSE)))</f>
        <v/>
      </c>
      <c r="P44" s="56"/>
      <c r="Q44" s="57"/>
      <c r="R44" s="56" t="str">
        <f>IF(ISERROR(VLOOKUP($B44,'１受講者一覧'!$B$18:$Z$167,15,FALSE)),"",IF(VLOOKUP($B44,'１受講者一覧'!$B$18:$Z$167,15,FALSE)=$X$2,$Y$2,VLOOKUP($B44,'１受講者一覧'!$B$18:$Z$167,15,FALSE)))</f>
        <v/>
      </c>
      <c r="S44" s="56" t="str">
        <f>IF(ISERROR(VLOOKUP($B44,'１受講者一覧'!$B$18:$Z$167,16,FALSE)),"",IF(VLOOKUP($B44,'１受講者一覧'!$B$18:$Z$167,16,FALSE)=$X$2,$Y$2,VLOOKUP($B44,'１受講者一覧'!$B$18:$Z$167,16,FALSE)))</f>
        <v/>
      </c>
      <c r="T44" s="56"/>
      <c r="U44" s="56"/>
      <c r="V44" s="56" t="str">
        <f>IF(ISERROR(VLOOKUP($B44,'１受講者一覧'!$B$18:$AB$167,27,FALSE)),"",IF(VLOOKUP($B44,'１受講者一覧'!$B$18:$AB$167,27,FALSE)=$Y$2,$Y$2,VLOOKUP($B44,'１受講者一覧'!$B$18:$AL$167,37,FALSE)))</f>
        <v/>
      </c>
    </row>
    <row r="45" spans="2:22" ht="30" customHeight="1" x14ac:dyDescent="0.15">
      <c r="B45" s="55">
        <f t="shared" si="1"/>
        <v>42</v>
      </c>
      <c r="C45" s="56" t="str">
        <f>IF(ISERROR(VLOOKUP($B45,'１受講者一覧'!$B$18:$Z$167,6,FALSE)),"",VLOOKUP($B45,'１受講者一覧'!$B$18:$Z$167,6,FALSE))</f>
        <v/>
      </c>
      <c r="D45" s="56" t="str">
        <f>IF(ISERROR(VLOOKUP($B45,'１受講者一覧'!$B$18:$Z$167,8,FALSE)),"",VLOOKUP($B45,'１受講者一覧'!$B$18:$Z$167,8,FALSE))</f>
        <v/>
      </c>
      <c r="E45" s="56" t="str">
        <f>IF(ISERROR(VLOOKUP($B45,'１受講者一覧'!$B$18:$Z$167,4,FALSE)),"",VLOOKUP($B45,'１受講者一覧'!$B$18:$Z$167,4,FALSE))</f>
        <v/>
      </c>
      <c r="F45" s="56" t="str">
        <f>IF(ISERROR(VLOOKUP($B45,'１受講者一覧'!$B$18:$Z$167,7,FALSE)),"",VLOOKUP($B45,'１受講者一覧'!$B$18:$Z$167,7,FALSE))</f>
        <v/>
      </c>
      <c r="G45" s="57" t="str">
        <f>IF(ISERROR(VLOOKUP($B45,'１受講者一覧'!$B$18:$Z$167,5,FALSE)),"",VLOOKUP($B45,'１受講者一覧'!$B$18:$Z$167,5,FALSE))</f>
        <v/>
      </c>
      <c r="H45" s="56" t="str">
        <f t="shared" si="0"/>
        <v/>
      </c>
      <c r="I45" s="56"/>
      <c r="J45" s="56"/>
      <c r="K45" s="56"/>
      <c r="L45" s="57"/>
      <c r="M45" s="56"/>
      <c r="N45" s="56"/>
      <c r="O45" s="56" t="str">
        <f>IF(ISERROR(VLOOKUP($B45,'１受講者一覧'!$B$18:$Z$167,14,FALSE)),"",IF(VLOOKUP($B45,'１受講者一覧'!$B$18:$Z$167,14,FALSE)=$X$2,$Y$2,VLOOKUP($B45,'１受講者一覧'!$B$18:$Z$167,14,FALSE)))</f>
        <v/>
      </c>
      <c r="P45" s="56"/>
      <c r="Q45" s="57"/>
      <c r="R45" s="56" t="str">
        <f>IF(ISERROR(VLOOKUP($B45,'１受講者一覧'!$B$18:$Z$167,15,FALSE)),"",IF(VLOOKUP($B45,'１受講者一覧'!$B$18:$Z$167,15,FALSE)=$X$2,$Y$2,VLOOKUP($B45,'１受講者一覧'!$B$18:$Z$167,15,FALSE)))</f>
        <v/>
      </c>
      <c r="S45" s="56" t="str">
        <f>IF(ISERROR(VLOOKUP($B45,'１受講者一覧'!$B$18:$Z$167,16,FALSE)),"",IF(VLOOKUP($B45,'１受講者一覧'!$B$18:$Z$167,16,FALSE)=$X$2,$Y$2,VLOOKUP($B45,'１受講者一覧'!$B$18:$Z$167,16,FALSE)))</f>
        <v/>
      </c>
      <c r="T45" s="56"/>
      <c r="U45" s="56"/>
      <c r="V45" s="56" t="str">
        <f>IF(ISERROR(VLOOKUP($B45,'１受講者一覧'!$B$18:$AB$167,27,FALSE)),"",IF(VLOOKUP($B45,'１受講者一覧'!$B$18:$AB$167,27,FALSE)=$Y$2,$Y$2,VLOOKUP($B45,'１受講者一覧'!$B$18:$AL$167,37,FALSE)))</f>
        <v/>
      </c>
    </row>
    <row r="46" spans="2:22" ht="30" customHeight="1" x14ac:dyDescent="0.15">
      <c r="B46" s="55">
        <f t="shared" si="1"/>
        <v>43</v>
      </c>
      <c r="C46" s="56" t="str">
        <f>IF(ISERROR(VLOOKUP($B46,'１受講者一覧'!$B$18:$Z$167,6,FALSE)),"",VLOOKUP($B46,'１受講者一覧'!$B$18:$Z$167,6,FALSE))</f>
        <v/>
      </c>
      <c r="D46" s="56" t="str">
        <f>IF(ISERROR(VLOOKUP($B46,'１受講者一覧'!$B$18:$Z$167,8,FALSE)),"",VLOOKUP($B46,'１受講者一覧'!$B$18:$Z$167,8,FALSE))</f>
        <v/>
      </c>
      <c r="E46" s="56" t="str">
        <f>IF(ISERROR(VLOOKUP($B46,'１受講者一覧'!$B$18:$Z$167,4,FALSE)),"",VLOOKUP($B46,'１受講者一覧'!$B$18:$Z$167,4,FALSE))</f>
        <v/>
      </c>
      <c r="F46" s="56" t="str">
        <f>IF(ISERROR(VLOOKUP($B46,'１受講者一覧'!$B$18:$Z$167,7,FALSE)),"",VLOOKUP($B46,'１受講者一覧'!$B$18:$Z$167,7,FALSE))</f>
        <v/>
      </c>
      <c r="G46" s="57" t="str">
        <f>IF(ISERROR(VLOOKUP($B46,'１受講者一覧'!$B$18:$Z$167,5,FALSE)),"",VLOOKUP($B46,'１受講者一覧'!$B$18:$Z$167,5,FALSE))</f>
        <v/>
      </c>
      <c r="H46" s="56" t="str">
        <f t="shared" si="0"/>
        <v/>
      </c>
      <c r="I46" s="56"/>
      <c r="J46" s="56"/>
      <c r="K46" s="56"/>
      <c r="L46" s="57"/>
      <c r="M46" s="56"/>
      <c r="N46" s="56"/>
      <c r="O46" s="56" t="str">
        <f>IF(ISERROR(VLOOKUP($B46,'１受講者一覧'!$B$18:$Z$167,14,FALSE)),"",IF(VLOOKUP($B46,'１受講者一覧'!$B$18:$Z$167,14,FALSE)=$X$2,$Y$2,VLOOKUP($B46,'１受講者一覧'!$B$18:$Z$167,14,FALSE)))</f>
        <v/>
      </c>
      <c r="P46" s="56"/>
      <c r="Q46" s="57"/>
      <c r="R46" s="56" t="str">
        <f>IF(ISERROR(VLOOKUP($B46,'１受講者一覧'!$B$18:$Z$167,15,FALSE)),"",IF(VLOOKUP($B46,'１受講者一覧'!$B$18:$Z$167,15,FALSE)=$X$2,$Y$2,VLOOKUP($B46,'１受講者一覧'!$B$18:$Z$167,15,FALSE)))</f>
        <v/>
      </c>
      <c r="S46" s="56" t="str">
        <f>IF(ISERROR(VLOOKUP($B46,'１受講者一覧'!$B$18:$Z$167,16,FALSE)),"",IF(VLOOKUP($B46,'１受講者一覧'!$B$18:$Z$167,16,FALSE)=$X$2,$Y$2,VLOOKUP($B46,'１受講者一覧'!$B$18:$Z$167,16,FALSE)))</f>
        <v/>
      </c>
      <c r="T46" s="56"/>
      <c r="U46" s="56"/>
      <c r="V46" s="56" t="str">
        <f>IF(ISERROR(VLOOKUP($B46,'１受講者一覧'!$B$18:$AB$167,27,FALSE)),"",IF(VLOOKUP($B46,'１受講者一覧'!$B$18:$AB$167,27,FALSE)=$Y$2,$Y$2,VLOOKUP($B46,'１受講者一覧'!$B$18:$AL$167,37,FALSE)))</f>
        <v/>
      </c>
    </row>
    <row r="47" spans="2:22" ht="30" customHeight="1" x14ac:dyDescent="0.15">
      <c r="B47" s="55">
        <f t="shared" si="1"/>
        <v>44</v>
      </c>
      <c r="C47" s="56" t="str">
        <f>IF(ISERROR(VLOOKUP($B47,'１受講者一覧'!$B$18:$Z$167,6,FALSE)),"",VLOOKUP($B47,'１受講者一覧'!$B$18:$Z$167,6,FALSE))</f>
        <v/>
      </c>
      <c r="D47" s="56" t="str">
        <f>IF(ISERROR(VLOOKUP($B47,'１受講者一覧'!$B$18:$Z$167,8,FALSE)),"",VLOOKUP($B47,'１受講者一覧'!$B$18:$Z$167,8,FALSE))</f>
        <v/>
      </c>
      <c r="E47" s="56" t="str">
        <f>IF(ISERROR(VLOOKUP($B47,'１受講者一覧'!$B$18:$Z$167,4,FALSE)),"",VLOOKUP($B47,'１受講者一覧'!$B$18:$Z$167,4,FALSE))</f>
        <v/>
      </c>
      <c r="F47" s="56" t="str">
        <f>IF(ISERROR(VLOOKUP($B47,'１受講者一覧'!$B$18:$Z$167,7,FALSE)),"",VLOOKUP($B47,'１受講者一覧'!$B$18:$Z$167,7,FALSE))</f>
        <v/>
      </c>
      <c r="G47" s="57" t="str">
        <f>IF(ISERROR(VLOOKUP($B47,'１受講者一覧'!$B$18:$Z$167,5,FALSE)),"",VLOOKUP($B47,'１受講者一覧'!$B$18:$Z$167,5,FALSE))</f>
        <v/>
      </c>
      <c r="H47" s="56" t="str">
        <f t="shared" si="0"/>
        <v/>
      </c>
      <c r="I47" s="56"/>
      <c r="J47" s="56"/>
      <c r="K47" s="56"/>
      <c r="L47" s="57"/>
      <c r="M47" s="56"/>
      <c r="N47" s="56"/>
      <c r="O47" s="56" t="str">
        <f>IF(ISERROR(VLOOKUP($B47,'１受講者一覧'!$B$18:$Z$167,14,FALSE)),"",IF(VLOOKUP($B47,'１受講者一覧'!$B$18:$Z$167,14,FALSE)=$X$2,$Y$2,VLOOKUP($B47,'１受講者一覧'!$B$18:$Z$167,14,FALSE)))</f>
        <v/>
      </c>
      <c r="P47" s="56"/>
      <c r="Q47" s="57"/>
      <c r="R47" s="56" t="str">
        <f>IF(ISERROR(VLOOKUP($B47,'１受講者一覧'!$B$18:$Z$167,15,FALSE)),"",IF(VLOOKUP($B47,'１受講者一覧'!$B$18:$Z$167,15,FALSE)=$X$2,$Y$2,VLOOKUP($B47,'１受講者一覧'!$B$18:$Z$167,15,FALSE)))</f>
        <v/>
      </c>
      <c r="S47" s="56" t="str">
        <f>IF(ISERROR(VLOOKUP($B47,'１受講者一覧'!$B$18:$Z$167,16,FALSE)),"",IF(VLOOKUP($B47,'１受講者一覧'!$B$18:$Z$167,16,FALSE)=$X$2,$Y$2,VLOOKUP($B47,'１受講者一覧'!$B$18:$Z$167,16,FALSE)))</f>
        <v/>
      </c>
      <c r="T47" s="56"/>
      <c r="U47" s="56"/>
      <c r="V47" s="56" t="str">
        <f>IF(ISERROR(VLOOKUP($B47,'１受講者一覧'!$B$18:$AB$167,27,FALSE)),"",IF(VLOOKUP($B47,'１受講者一覧'!$B$18:$AB$167,27,FALSE)=$Y$2,$Y$2,VLOOKUP($B47,'１受講者一覧'!$B$18:$AL$167,37,FALSE)))</f>
        <v/>
      </c>
    </row>
    <row r="48" spans="2:22" ht="30" customHeight="1" x14ac:dyDescent="0.15">
      <c r="B48" s="55">
        <f t="shared" si="1"/>
        <v>45</v>
      </c>
      <c r="C48" s="56" t="str">
        <f>IF(ISERROR(VLOOKUP($B48,'１受講者一覧'!$B$18:$Z$167,6,FALSE)),"",VLOOKUP($B48,'１受講者一覧'!$B$18:$Z$167,6,FALSE))</f>
        <v/>
      </c>
      <c r="D48" s="56" t="str">
        <f>IF(ISERROR(VLOOKUP($B48,'１受講者一覧'!$B$18:$Z$167,8,FALSE)),"",VLOOKUP($B48,'１受講者一覧'!$B$18:$Z$167,8,FALSE))</f>
        <v/>
      </c>
      <c r="E48" s="56" t="str">
        <f>IF(ISERROR(VLOOKUP($B48,'１受講者一覧'!$B$18:$Z$167,4,FALSE)),"",VLOOKUP($B48,'１受講者一覧'!$B$18:$Z$167,4,FALSE))</f>
        <v/>
      </c>
      <c r="F48" s="56" t="str">
        <f>IF(ISERROR(VLOOKUP($B48,'１受講者一覧'!$B$18:$Z$167,7,FALSE)),"",VLOOKUP($B48,'１受講者一覧'!$B$18:$Z$167,7,FALSE))</f>
        <v/>
      </c>
      <c r="G48" s="57" t="str">
        <f>IF(ISERROR(VLOOKUP($B48,'１受講者一覧'!$B$18:$Z$167,5,FALSE)),"",VLOOKUP($B48,'１受講者一覧'!$B$18:$Z$167,5,FALSE))</f>
        <v/>
      </c>
      <c r="H48" s="56" t="str">
        <f t="shared" si="0"/>
        <v/>
      </c>
      <c r="I48" s="56"/>
      <c r="J48" s="56"/>
      <c r="K48" s="56"/>
      <c r="L48" s="57"/>
      <c r="M48" s="56"/>
      <c r="N48" s="56"/>
      <c r="O48" s="56" t="str">
        <f>IF(ISERROR(VLOOKUP($B48,'１受講者一覧'!$B$18:$Z$167,14,FALSE)),"",IF(VLOOKUP($B48,'１受講者一覧'!$B$18:$Z$167,14,FALSE)=$X$2,$Y$2,VLOOKUP($B48,'１受講者一覧'!$B$18:$Z$167,14,FALSE)))</f>
        <v/>
      </c>
      <c r="P48" s="56"/>
      <c r="Q48" s="57"/>
      <c r="R48" s="56" t="str">
        <f>IF(ISERROR(VLOOKUP($B48,'１受講者一覧'!$B$18:$Z$167,15,FALSE)),"",IF(VLOOKUP($B48,'１受講者一覧'!$B$18:$Z$167,15,FALSE)=$X$2,$Y$2,VLOOKUP($B48,'１受講者一覧'!$B$18:$Z$167,15,FALSE)))</f>
        <v/>
      </c>
      <c r="S48" s="56" t="str">
        <f>IF(ISERROR(VLOOKUP($B48,'１受講者一覧'!$B$18:$Z$167,16,FALSE)),"",IF(VLOOKUP($B48,'１受講者一覧'!$B$18:$Z$167,16,FALSE)=$X$2,$Y$2,VLOOKUP($B48,'１受講者一覧'!$B$18:$Z$167,16,FALSE)))</f>
        <v/>
      </c>
      <c r="T48" s="56"/>
      <c r="U48" s="56"/>
      <c r="V48" s="56" t="str">
        <f>IF(ISERROR(VLOOKUP($B48,'１受講者一覧'!$B$18:$AB$167,27,FALSE)),"",IF(VLOOKUP($B48,'１受講者一覧'!$B$18:$AB$167,27,FALSE)=$Y$2,$Y$2,VLOOKUP($B48,'１受講者一覧'!$B$18:$AL$167,37,FALSE)))</f>
        <v/>
      </c>
    </row>
    <row r="49" spans="2:22" ht="30" customHeight="1" x14ac:dyDescent="0.15">
      <c r="B49" s="61">
        <f t="shared" si="1"/>
        <v>46</v>
      </c>
      <c r="C49" s="62" t="str">
        <f>IF(ISERROR(VLOOKUP($B49,'１受講者一覧'!$B$18:$Z$167,6,FALSE)),"",VLOOKUP($B49,'１受講者一覧'!$B$18:$Z$167,6,FALSE))</f>
        <v/>
      </c>
      <c r="D49" s="62" t="str">
        <f>IF(ISERROR(VLOOKUP($B49,'１受講者一覧'!$B$18:$Z$167,8,FALSE)),"",VLOOKUP($B49,'１受講者一覧'!$B$18:$Z$167,8,FALSE))</f>
        <v/>
      </c>
      <c r="E49" s="62" t="str">
        <f>IF(ISERROR(VLOOKUP($B49,'１受講者一覧'!$B$18:$Z$167,4,FALSE)),"",VLOOKUP($B49,'１受講者一覧'!$B$18:$Z$167,4,FALSE))</f>
        <v/>
      </c>
      <c r="F49" s="62" t="str">
        <f>IF(ISERROR(VLOOKUP($B49,'１受講者一覧'!$B$18:$Z$167,7,FALSE)),"",VLOOKUP($B49,'１受講者一覧'!$B$18:$Z$167,7,FALSE))</f>
        <v/>
      </c>
      <c r="G49" s="63" t="str">
        <f>IF(ISERROR(VLOOKUP($B49,'１受講者一覧'!$B$18:$Z$167,5,FALSE)),"",VLOOKUP($B49,'１受講者一覧'!$B$18:$Z$167,5,FALSE))</f>
        <v/>
      </c>
      <c r="H49" s="62" t="str">
        <f t="shared" si="0"/>
        <v/>
      </c>
      <c r="I49" s="62"/>
      <c r="J49" s="62"/>
      <c r="K49" s="62"/>
      <c r="L49" s="63"/>
      <c r="M49" s="62"/>
      <c r="N49" s="62"/>
      <c r="O49" s="62" t="str">
        <f>IF(ISERROR(VLOOKUP($B49,'１受講者一覧'!$B$18:$Z$167,14,FALSE)),"",IF(VLOOKUP($B49,'１受講者一覧'!$B$18:$Z$167,14,FALSE)=$X$2,$Y$2,VLOOKUP($B49,'１受講者一覧'!$B$18:$Z$167,14,FALSE)))</f>
        <v/>
      </c>
      <c r="P49" s="62"/>
      <c r="Q49" s="63"/>
      <c r="R49" s="62" t="str">
        <f>IF(ISERROR(VLOOKUP($B49,'１受講者一覧'!$B$18:$Z$167,15,FALSE)),"",IF(VLOOKUP($B49,'１受講者一覧'!$B$18:$Z$167,15,FALSE)=$X$2,$Y$2,VLOOKUP($B49,'１受講者一覧'!$B$18:$Z$167,15,FALSE)))</f>
        <v/>
      </c>
      <c r="S49" s="62" t="str">
        <f>IF(ISERROR(VLOOKUP($B49,'１受講者一覧'!$B$18:$Z$167,16,FALSE)),"",IF(VLOOKUP($B49,'１受講者一覧'!$B$18:$Z$167,16,FALSE)=$X$2,$Y$2,VLOOKUP($B49,'１受講者一覧'!$B$18:$Z$167,16,FALSE)))</f>
        <v/>
      </c>
      <c r="T49" s="62"/>
      <c r="U49" s="62"/>
      <c r="V49" s="62" t="str">
        <f>IF(ISERROR(VLOOKUP($B49,'１受講者一覧'!$B$18:$AB$167,27,FALSE)),"",IF(VLOOKUP($B49,'１受講者一覧'!$B$18:$AB$167,27,FALSE)=$Y$2,$Y$2,VLOOKUP($B49,'１受講者一覧'!$B$18:$AL$167,37,FALSE)))</f>
        <v/>
      </c>
    </row>
    <row r="50" spans="2:22" ht="30" customHeight="1" x14ac:dyDescent="0.15">
      <c r="B50" s="55">
        <f t="shared" si="1"/>
        <v>47</v>
      </c>
      <c r="C50" s="56" t="str">
        <f>IF(ISERROR(VLOOKUP($B50,'１受講者一覧'!$B$18:$Z$167,6,FALSE)),"",VLOOKUP($B50,'１受講者一覧'!$B$18:$Z$167,6,FALSE))</f>
        <v/>
      </c>
      <c r="D50" s="56" t="str">
        <f>IF(ISERROR(VLOOKUP($B50,'１受講者一覧'!$B$18:$Z$167,8,FALSE)),"",VLOOKUP($B50,'１受講者一覧'!$B$18:$Z$167,8,FALSE))</f>
        <v/>
      </c>
      <c r="E50" s="56" t="str">
        <f>IF(ISERROR(VLOOKUP($B50,'１受講者一覧'!$B$18:$Z$167,4,FALSE)),"",VLOOKUP($B50,'１受講者一覧'!$B$18:$Z$167,4,FALSE))</f>
        <v/>
      </c>
      <c r="F50" s="56" t="str">
        <f>IF(ISERROR(VLOOKUP($B50,'１受講者一覧'!$B$18:$Z$167,7,FALSE)),"",VLOOKUP($B50,'１受講者一覧'!$B$18:$Z$167,7,FALSE))</f>
        <v/>
      </c>
      <c r="G50" s="57" t="str">
        <f>IF(ISERROR(VLOOKUP($B50,'１受講者一覧'!$B$18:$Z$167,5,FALSE)),"",VLOOKUP($B50,'１受講者一覧'!$B$18:$Z$167,5,FALSE))</f>
        <v/>
      </c>
      <c r="H50" s="56" t="str">
        <f t="shared" si="0"/>
        <v/>
      </c>
      <c r="I50" s="56"/>
      <c r="J50" s="56"/>
      <c r="K50" s="56"/>
      <c r="L50" s="57"/>
      <c r="M50" s="56"/>
      <c r="N50" s="56"/>
      <c r="O50" s="56" t="str">
        <f>IF(ISERROR(VLOOKUP($B50,'１受講者一覧'!$B$18:$Z$167,14,FALSE)),"",IF(VLOOKUP($B50,'１受講者一覧'!$B$18:$Z$167,14,FALSE)=$X$2,$Y$2,VLOOKUP($B50,'１受講者一覧'!$B$18:$Z$167,14,FALSE)))</f>
        <v/>
      </c>
      <c r="P50" s="56"/>
      <c r="Q50" s="57"/>
      <c r="R50" s="56" t="str">
        <f>IF(ISERROR(VLOOKUP($B50,'１受講者一覧'!$B$18:$Z$167,15,FALSE)),"",IF(VLOOKUP($B50,'１受講者一覧'!$B$18:$Z$167,15,FALSE)=$X$2,$Y$2,VLOOKUP($B50,'１受講者一覧'!$B$18:$Z$167,15,FALSE)))</f>
        <v/>
      </c>
      <c r="S50" s="56" t="str">
        <f>IF(ISERROR(VLOOKUP($B50,'１受講者一覧'!$B$18:$Z$167,16,FALSE)),"",IF(VLOOKUP($B50,'１受講者一覧'!$B$18:$Z$167,16,FALSE)=$X$2,$Y$2,VLOOKUP($B50,'１受講者一覧'!$B$18:$Z$167,16,FALSE)))</f>
        <v/>
      </c>
      <c r="T50" s="56"/>
      <c r="U50" s="56"/>
      <c r="V50" s="56" t="str">
        <f>IF(ISERROR(VLOOKUP($B50,'１受講者一覧'!$B$18:$AB$167,27,FALSE)),"",IF(VLOOKUP($B50,'１受講者一覧'!$B$18:$AB$167,27,FALSE)=$Y$2,$Y$2,VLOOKUP($B50,'１受講者一覧'!$B$18:$AL$167,37,FALSE)))</f>
        <v/>
      </c>
    </row>
    <row r="51" spans="2:22" ht="30" customHeight="1" x14ac:dyDescent="0.15">
      <c r="B51" s="55">
        <f t="shared" si="1"/>
        <v>48</v>
      </c>
      <c r="C51" s="56" t="str">
        <f>IF(ISERROR(VLOOKUP($B51,'１受講者一覧'!$B$18:$Z$167,6,FALSE)),"",VLOOKUP($B51,'１受講者一覧'!$B$18:$Z$167,6,FALSE))</f>
        <v/>
      </c>
      <c r="D51" s="56" t="str">
        <f>IF(ISERROR(VLOOKUP($B51,'１受講者一覧'!$B$18:$Z$167,8,FALSE)),"",VLOOKUP($B51,'１受講者一覧'!$B$18:$Z$167,8,FALSE))</f>
        <v/>
      </c>
      <c r="E51" s="56" t="str">
        <f>IF(ISERROR(VLOOKUP($B51,'１受講者一覧'!$B$18:$Z$167,4,FALSE)),"",VLOOKUP($B51,'１受講者一覧'!$B$18:$Z$167,4,FALSE))</f>
        <v/>
      </c>
      <c r="F51" s="56" t="str">
        <f>IF(ISERROR(VLOOKUP($B51,'１受講者一覧'!$B$18:$Z$167,7,FALSE)),"",VLOOKUP($B51,'１受講者一覧'!$B$18:$Z$167,7,FALSE))</f>
        <v/>
      </c>
      <c r="G51" s="57" t="str">
        <f>IF(ISERROR(VLOOKUP($B51,'１受講者一覧'!$B$18:$Z$167,5,FALSE)),"",VLOOKUP($B51,'１受講者一覧'!$B$18:$Z$167,5,FALSE))</f>
        <v/>
      </c>
      <c r="H51" s="56" t="str">
        <f t="shared" si="0"/>
        <v/>
      </c>
      <c r="I51" s="56"/>
      <c r="J51" s="56"/>
      <c r="K51" s="56"/>
      <c r="L51" s="57"/>
      <c r="M51" s="56"/>
      <c r="N51" s="56"/>
      <c r="O51" s="56" t="str">
        <f>IF(ISERROR(VLOOKUP($B51,'１受講者一覧'!$B$18:$Z$167,14,FALSE)),"",IF(VLOOKUP($B51,'１受講者一覧'!$B$18:$Z$167,14,FALSE)=$X$2,$Y$2,VLOOKUP($B51,'１受講者一覧'!$B$18:$Z$167,14,FALSE)))</f>
        <v/>
      </c>
      <c r="P51" s="56"/>
      <c r="Q51" s="57"/>
      <c r="R51" s="56" t="str">
        <f>IF(ISERROR(VLOOKUP($B51,'１受講者一覧'!$B$18:$Z$167,15,FALSE)),"",IF(VLOOKUP($B51,'１受講者一覧'!$B$18:$Z$167,15,FALSE)=$X$2,$Y$2,VLOOKUP($B51,'１受講者一覧'!$B$18:$Z$167,15,FALSE)))</f>
        <v/>
      </c>
      <c r="S51" s="56" t="str">
        <f>IF(ISERROR(VLOOKUP($B51,'１受講者一覧'!$B$18:$Z$167,16,FALSE)),"",IF(VLOOKUP($B51,'１受講者一覧'!$B$18:$Z$167,16,FALSE)=$X$2,$Y$2,VLOOKUP($B51,'１受講者一覧'!$B$18:$Z$167,16,FALSE)))</f>
        <v/>
      </c>
      <c r="T51" s="56"/>
      <c r="U51" s="56"/>
      <c r="V51" s="56" t="str">
        <f>IF(ISERROR(VLOOKUP($B51,'１受講者一覧'!$B$18:$AB$167,27,FALSE)),"",IF(VLOOKUP($B51,'１受講者一覧'!$B$18:$AB$167,27,FALSE)=$Y$2,$Y$2,VLOOKUP($B51,'１受講者一覧'!$B$18:$AL$167,37,FALSE)))</f>
        <v/>
      </c>
    </row>
    <row r="52" spans="2:22" ht="30" customHeight="1" x14ac:dyDescent="0.15">
      <c r="B52" s="55">
        <f t="shared" si="1"/>
        <v>49</v>
      </c>
      <c r="C52" s="56" t="str">
        <f>IF(ISERROR(VLOOKUP($B52,'１受講者一覧'!$B$18:$Z$167,6,FALSE)),"",VLOOKUP($B52,'１受講者一覧'!$B$18:$Z$167,6,FALSE))</f>
        <v/>
      </c>
      <c r="D52" s="56" t="str">
        <f>IF(ISERROR(VLOOKUP($B52,'１受講者一覧'!$B$18:$Z$167,8,FALSE)),"",VLOOKUP($B52,'１受講者一覧'!$B$18:$Z$167,8,FALSE))</f>
        <v/>
      </c>
      <c r="E52" s="56" t="str">
        <f>IF(ISERROR(VLOOKUP($B52,'１受講者一覧'!$B$18:$Z$167,4,FALSE)),"",VLOOKUP($B52,'１受講者一覧'!$B$18:$Z$167,4,FALSE))</f>
        <v/>
      </c>
      <c r="F52" s="56" t="str">
        <f>IF(ISERROR(VLOOKUP($B52,'１受講者一覧'!$B$18:$Z$167,7,FALSE)),"",VLOOKUP($B52,'１受講者一覧'!$B$18:$Z$167,7,FALSE))</f>
        <v/>
      </c>
      <c r="G52" s="57" t="str">
        <f>IF(ISERROR(VLOOKUP($B52,'１受講者一覧'!$B$18:$Z$167,5,FALSE)),"",VLOOKUP($B52,'１受講者一覧'!$B$18:$Z$167,5,FALSE))</f>
        <v/>
      </c>
      <c r="H52" s="56" t="str">
        <f t="shared" si="0"/>
        <v/>
      </c>
      <c r="I52" s="56"/>
      <c r="J52" s="56"/>
      <c r="K52" s="56"/>
      <c r="L52" s="57"/>
      <c r="M52" s="56"/>
      <c r="N52" s="56"/>
      <c r="O52" s="56" t="str">
        <f>IF(ISERROR(VLOOKUP($B52,'１受講者一覧'!$B$18:$Z$167,14,FALSE)),"",IF(VLOOKUP($B52,'１受講者一覧'!$B$18:$Z$167,14,FALSE)=$X$2,$Y$2,VLOOKUP($B52,'１受講者一覧'!$B$18:$Z$167,14,FALSE)))</f>
        <v/>
      </c>
      <c r="P52" s="56"/>
      <c r="Q52" s="57"/>
      <c r="R52" s="56" t="str">
        <f>IF(ISERROR(VLOOKUP($B52,'１受講者一覧'!$B$18:$Z$167,15,FALSE)),"",IF(VLOOKUP($B52,'１受講者一覧'!$B$18:$Z$167,15,FALSE)=$X$2,$Y$2,VLOOKUP($B52,'１受講者一覧'!$B$18:$Z$167,15,FALSE)))</f>
        <v/>
      </c>
      <c r="S52" s="56" t="str">
        <f>IF(ISERROR(VLOOKUP($B52,'１受講者一覧'!$B$18:$Z$167,16,FALSE)),"",IF(VLOOKUP($B52,'１受講者一覧'!$B$18:$Z$167,16,FALSE)=$X$2,$Y$2,VLOOKUP($B52,'１受講者一覧'!$B$18:$Z$167,16,FALSE)))</f>
        <v/>
      </c>
      <c r="T52" s="56"/>
      <c r="U52" s="56"/>
      <c r="V52" s="56" t="str">
        <f>IF(ISERROR(VLOOKUP($B52,'１受講者一覧'!$B$18:$AB$167,27,FALSE)),"",IF(VLOOKUP($B52,'１受講者一覧'!$B$18:$AB$167,27,FALSE)=$Y$2,$Y$2,VLOOKUP($B52,'１受講者一覧'!$B$18:$AL$167,37,FALSE)))</f>
        <v/>
      </c>
    </row>
    <row r="53" spans="2:22" ht="30" customHeight="1" x14ac:dyDescent="0.15">
      <c r="B53" s="64">
        <f t="shared" si="1"/>
        <v>50</v>
      </c>
      <c r="C53" s="65" t="str">
        <f>IF(ISERROR(VLOOKUP($B53,'１受講者一覧'!$B$18:$Z$167,6,FALSE)),"",VLOOKUP($B53,'１受講者一覧'!$B$18:$Z$167,6,FALSE))</f>
        <v/>
      </c>
      <c r="D53" s="65" t="str">
        <f>IF(ISERROR(VLOOKUP($B53,'１受講者一覧'!$B$18:$Z$167,8,FALSE)),"",VLOOKUP($B53,'１受講者一覧'!$B$18:$Z$167,8,FALSE))</f>
        <v/>
      </c>
      <c r="E53" s="65" t="str">
        <f>IF(ISERROR(VLOOKUP($B53,'１受講者一覧'!$B$18:$Z$167,4,FALSE)),"",VLOOKUP($B53,'１受講者一覧'!$B$18:$Z$167,4,FALSE))</f>
        <v/>
      </c>
      <c r="F53" s="65" t="str">
        <f>IF(ISERROR(VLOOKUP($B53,'１受講者一覧'!$B$18:$Z$167,7,FALSE)),"",VLOOKUP($B53,'１受講者一覧'!$B$18:$Z$167,7,FALSE))</f>
        <v/>
      </c>
      <c r="G53" s="66" t="str">
        <f>IF(ISERROR(VLOOKUP($B53,'１受講者一覧'!$B$18:$Z$167,5,FALSE)),"",VLOOKUP($B53,'１受講者一覧'!$B$18:$Z$167,5,FALSE))</f>
        <v/>
      </c>
      <c r="H53" s="65" t="str">
        <f t="shared" si="0"/>
        <v/>
      </c>
      <c r="I53" s="65"/>
      <c r="J53" s="65"/>
      <c r="K53" s="65"/>
      <c r="L53" s="66"/>
      <c r="M53" s="65"/>
      <c r="N53" s="65"/>
      <c r="O53" s="65" t="str">
        <f>IF(ISERROR(VLOOKUP($B53,'１受講者一覧'!$B$18:$Z$167,14,FALSE)),"",IF(VLOOKUP($B53,'１受講者一覧'!$B$18:$Z$167,14,FALSE)=$X$2,$Y$2,VLOOKUP($B53,'１受講者一覧'!$B$18:$Z$167,14,FALSE)))</f>
        <v/>
      </c>
      <c r="P53" s="65"/>
      <c r="Q53" s="66"/>
      <c r="R53" s="65" t="str">
        <f>IF(ISERROR(VLOOKUP($B53,'１受講者一覧'!$B$18:$Z$167,15,FALSE)),"",IF(VLOOKUP($B53,'１受講者一覧'!$B$18:$Z$167,15,FALSE)=$X$2,$Y$2,VLOOKUP($B53,'１受講者一覧'!$B$18:$Z$167,15,FALSE)))</f>
        <v/>
      </c>
      <c r="S53" s="65" t="str">
        <f>IF(ISERROR(VLOOKUP($B53,'１受講者一覧'!$B$18:$Z$167,16,FALSE)),"",IF(VLOOKUP($B53,'１受講者一覧'!$B$18:$Z$167,16,FALSE)=$X$2,$Y$2,VLOOKUP($B53,'１受講者一覧'!$B$18:$Z$167,16,FALSE)))</f>
        <v/>
      </c>
      <c r="T53" s="65"/>
      <c r="U53" s="65"/>
      <c r="V53" s="65" t="str">
        <f>IF(ISERROR(VLOOKUP($B53,'１受講者一覧'!$B$18:$AB$167,27,FALSE)),"",IF(VLOOKUP($B53,'１受講者一覧'!$B$18:$AB$167,27,FALSE)=$Y$2,$Y$2,VLOOKUP($B53,'１受講者一覧'!$B$18:$AL$167,37,FALSE)))</f>
        <v/>
      </c>
    </row>
    <row r="54" spans="2:22" ht="30" customHeight="1" x14ac:dyDescent="0.15">
      <c r="B54" s="55">
        <f t="shared" si="1"/>
        <v>51</v>
      </c>
      <c r="C54" s="67" t="str">
        <f>IF(ISERROR(VLOOKUP($B54,'１受講者一覧'!$B$18:$Z$167,6,FALSE)),"",VLOOKUP($B54,'１受講者一覧'!$B$18:$Z$167,6,FALSE))</f>
        <v/>
      </c>
      <c r="D54" s="67" t="str">
        <f>IF(ISERROR(VLOOKUP($B54,'１受講者一覧'!$B$18:$Z$167,8,FALSE)),"",VLOOKUP($B54,'１受講者一覧'!$B$18:$Z$167,8,FALSE))</f>
        <v/>
      </c>
      <c r="E54" s="67" t="str">
        <f>IF(ISERROR(VLOOKUP($B54,'１受講者一覧'!$B$18:$Z$167,4,FALSE)),"",VLOOKUP($B54,'１受講者一覧'!$B$18:$Z$167,4,FALSE))</f>
        <v/>
      </c>
      <c r="F54" s="67" t="str">
        <f>IF(ISERROR(VLOOKUP($B54,'１受講者一覧'!$B$18:$Z$167,7,FALSE)),"",VLOOKUP($B54,'１受講者一覧'!$B$18:$Z$167,7,FALSE))</f>
        <v/>
      </c>
      <c r="G54" s="57" t="str">
        <f>IF(ISERROR(VLOOKUP($B54,'１受講者一覧'!$B$18:$Z$167,5,FALSE)),"",VLOOKUP($B54,'１受講者一覧'!$B$18:$Z$167,5,FALSE))</f>
        <v/>
      </c>
      <c r="H54" s="67" t="str">
        <f t="shared" si="0"/>
        <v/>
      </c>
      <c r="I54" s="67"/>
      <c r="J54" s="67"/>
      <c r="K54" s="67"/>
      <c r="L54" s="57"/>
      <c r="M54" s="67"/>
      <c r="N54" s="67"/>
      <c r="O54" s="67" t="str">
        <f>IF(ISERROR(VLOOKUP($B54,'１受講者一覧'!$B$18:$Z$167,14,FALSE)),"",IF(VLOOKUP($B54,'１受講者一覧'!$B$18:$Z$167,14,FALSE)=$X$2,$Y$2,VLOOKUP($B54,'１受講者一覧'!$B$18:$Z$167,14,FALSE)))</f>
        <v/>
      </c>
      <c r="P54" s="67"/>
      <c r="Q54" s="57"/>
      <c r="R54" s="67" t="str">
        <f>IF(ISERROR(VLOOKUP($B54,'１受講者一覧'!$B$18:$Z$167,15,FALSE)),"",IF(VLOOKUP($B54,'１受講者一覧'!$B$18:$Z$167,15,FALSE)=$X$2,$Y$2,VLOOKUP($B54,'１受講者一覧'!$B$18:$Z$167,15,FALSE)))</f>
        <v/>
      </c>
      <c r="S54" s="67" t="str">
        <f>IF(ISERROR(VLOOKUP($B54,'１受講者一覧'!$B$18:$Z$167,16,FALSE)),"",IF(VLOOKUP($B54,'１受講者一覧'!$B$18:$Z$167,16,FALSE)=$X$2,$Y$2,VLOOKUP($B54,'１受講者一覧'!$B$18:$Z$167,16,FALSE)))</f>
        <v/>
      </c>
      <c r="T54" s="67"/>
      <c r="U54" s="67"/>
      <c r="V54" s="56" t="str">
        <f>IF(ISERROR(VLOOKUP($B54,'１受講者一覧'!$B$18:$AB$167,27,FALSE)),"",IF(VLOOKUP($B54,'１受講者一覧'!$B$18:$AB$167,27,FALSE)=$Y$2,$Y$2,VLOOKUP($B54,'１受講者一覧'!$B$18:$AL$167,37,FALSE)))</f>
        <v/>
      </c>
    </row>
    <row r="55" spans="2:22" ht="30" customHeight="1" x14ac:dyDescent="0.15">
      <c r="B55" s="55">
        <f t="shared" si="1"/>
        <v>52</v>
      </c>
      <c r="C55" s="67" t="str">
        <f>IF(ISERROR(VLOOKUP($B55,'１受講者一覧'!$B$18:$Z$167,6,FALSE)),"",VLOOKUP($B55,'１受講者一覧'!$B$18:$Z$167,6,FALSE))</f>
        <v/>
      </c>
      <c r="D55" s="67" t="str">
        <f>IF(ISERROR(VLOOKUP($B55,'１受講者一覧'!$B$18:$Z$167,8,FALSE)),"",VLOOKUP($B55,'１受講者一覧'!$B$18:$Z$167,8,FALSE))</f>
        <v/>
      </c>
      <c r="E55" s="67" t="str">
        <f>IF(ISERROR(VLOOKUP($B55,'１受講者一覧'!$B$18:$Z$167,4,FALSE)),"",VLOOKUP($B55,'１受講者一覧'!$B$18:$Z$167,4,FALSE))</f>
        <v/>
      </c>
      <c r="F55" s="67" t="str">
        <f>IF(ISERROR(VLOOKUP($B55,'１受講者一覧'!$B$18:$Z$167,7,FALSE)),"",VLOOKUP($B55,'１受講者一覧'!$B$18:$Z$167,7,FALSE))</f>
        <v/>
      </c>
      <c r="G55" s="57" t="str">
        <f>IF(ISERROR(VLOOKUP($B55,'１受講者一覧'!$B$18:$Z$167,5,FALSE)),"",VLOOKUP($B55,'１受講者一覧'!$B$18:$Z$167,5,FALSE))</f>
        <v/>
      </c>
      <c r="H55" s="67" t="str">
        <f t="shared" si="0"/>
        <v/>
      </c>
      <c r="I55" s="67"/>
      <c r="J55" s="67"/>
      <c r="K55" s="67"/>
      <c r="L55" s="57"/>
      <c r="M55" s="67"/>
      <c r="N55" s="67"/>
      <c r="O55" s="67" t="str">
        <f>IF(ISERROR(VLOOKUP($B55,'１受講者一覧'!$B$18:$Z$167,14,FALSE)),"",IF(VLOOKUP($B55,'１受講者一覧'!$B$18:$Z$167,14,FALSE)=$X$2,$Y$2,VLOOKUP($B55,'１受講者一覧'!$B$18:$Z$167,14,FALSE)))</f>
        <v/>
      </c>
      <c r="P55" s="67"/>
      <c r="Q55" s="57"/>
      <c r="R55" s="67" t="str">
        <f>IF(ISERROR(VLOOKUP($B55,'１受講者一覧'!$B$18:$Z$167,15,FALSE)),"",IF(VLOOKUP($B55,'１受講者一覧'!$B$18:$Z$167,15,FALSE)=$X$2,$Y$2,VLOOKUP($B55,'１受講者一覧'!$B$18:$Z$167,15,FALSE)))</f>
        <v/>
      </c>
      <c r="S55" s="67" t="str">
        <f>IF(ISERROR(VLOOKUP($B55,'１受講者一覧'!$B$18:$Z$167,16,FALSE)),"",IF(VLOOKUP($B55,'１受講者一覧'!$B$18:$Z$167,16,FALSE)=$X$2,$Y$2,VLOOKUP($B55,'１受講者一覧'!$B$18:$Z$167,16,FALSE)))</f>
        <v/>
      </c>
      <c r="T55" s="67"/>
      <c r="U55" s="67"/>
      <c r="V55" s="56" t="str">
        <f>IF(ISERROR(VLOOKUP($B55,'１受講者一覧'!$B$18:$AB$167,27,FALSE)),"",IF(VLOOKUP($B55,'１受講者一覧'!$B$18:$AB$167,27,FALSE)=$Y$2,$Y$2,VLOOKUP($B55,'１受講者一覧'!$B$18:$AL$167,37,FALSE)))</f>
        <v/>
      </c>
    </row>
    <row r="56" spans="2:22" ht="30" customHeight="1" x14ac:dyDescent="0.15">
      <c r="B56" s="55">
        <f t="shared" si="1"/>
        <v>53</v>
      </c>
      <c r="C56" s="67" t="str">
        <f>IF(ISERROR(VLOOKUP($B56,'１受講者一覧'!$B$18:$Z$167,6,FALSE)),"",VLOOKUP($B56,'１受講者一覧'!$B$18:$Z$167,6,FALSE))</f>
        <v/>
      </c>
      <c r="D56" s="67" t="str">
        <f>IF(ISERROR(VLOOKUP($B56,'１受講者一覧'!$B$18:$Z$167,8,FALSE)),"",VLOOKUP($B56,'１受講者一覧'!$B$18:$Z$167,8,FALSE))</f>
        <v/>
      </c>
      <c r="E56" s="67" t="str">
        <f>IF(ISERROR(VLOOKUP($B56,'１受講者一覧'!$B$18:$Z$167,4,FALSE)),"",VLOOKUP($B56,'１受講者一覧'!$B$18:$Z$167,4,FALSE))</f>
        <v/>
      </c>
      <c r="F56" s="67" t="str">
        <f>IF(ISERROR(VLOOKUP($B56,'１受講者一覧'!$B$18:$Z$167,7,FALSE)),"",VLOOKUP($B56,'１受講者一覧'!$B$18:$Z$167,7,FALSE))</f>
        <v/>
      </c>
      <c r="G56" s="57" t="str">
        <f>IF(ISERROR(VLOOKUP($B56,'１受講者一覧'!$B$18:$Z$167,5,FALSE)),"",VLOOKUP($B56,'１受講者一覧'!$B$18:$Z$167,5,FALSE))</f>
        <v/>
      </c>
      <c r="H56" s="67" t="str">
        <f t="shared" si="0"/>
        <v/>
      </c>
      <c r="I56" s="67"/>
      <c r="J56" s="67"/>
      <c r="K56" s="67"/>
      <c r="L56" s="57"/>
      <c r="M56" s="67"/>
      <c r="N56" s="67"/>
      <c r="O56" s="67" t="str">
        <f>IF(ISERROR(VLOOKUP($B56,'１受講者一覧'!$B$18:$Z$167,14,FALSE)),"",IF(VLOOKUP($B56,'１受講者一覧'!$B$18:$Z$167,14,FALSE)=$X$2,$Y$2,VLOOKUP($B56,'１受講者一覧'!$B$18:$Z$167,14,FALSE)))</f>
        <v/>
      </c>
      <c r="P56" s="67"/>
      <c r="Q56" s="57"/>
      <c r="R56" s="67" t="str">
        <f>IF(ISERROR(VLOOKUP($B56,'１受講者一覧'!$B$18:$Z$167,15,FALSE)),"",IF(VLOOKUP($B56,'１受講者一覧'!$B$18:$Z$167,15,FALSE)=$X$2,$Y$2,VLOOKUP($B56,'１受講者一覧'!$B$18:$Z$167,15,FALSE)))</f>
        <v/>
      </c>
      <c r="S56" s="67" t="str">
        <f>IF(ISERROR(VLOOKUP($B56,'１受講者一覧'!$B$18:$Z$167,16,FALSE)),"",IF(VLOOKUP($B56,'１受講者一覧'!$B$18:$Z$167,16,FALSE)=$X$2,$Y$2,VLOOKUP($B56,'１受講者一覧'!$B$18:$Z$167,16,FALSE)))</f>
        <v/>
      </c>
      <c r="T56" s="67"/>
      <c r="U56" s="67"/>
      <c r="V56" s="56" t="str">
        <f>IF(ISERROR(VLOOKUP($B56,'１受講者一覧'!$B$18:$AB$167,27,FALSE)),"",IF(VLOOKUP($B56,'１受講者一覧'!$B$18:$AB$167,27,FALSE)=$Y$2,$Y$2,VLOOKUP($B56,'１受講者一覧'!$B$18:$AL$167,37,FALSE)))</f>
        <v/>
      </c>
    </row>
    <row r="57" spans="2:22" ht="30" customHeight="1" x14ac:dyDescent="0.15">
      <c r="B57" s="55">
        <f t="shared" si="1"/>
        <v>54</v>
      </c>
      <c r="C57" s="67" t="str">
        <f>IF(ISERROR(VLOOKUP($B57,'１受講者一覧'!$B$18:$Z$167,6,FALSE)),"",VLOOKUP($B57,'１受講者一覧'!$B$18:$Z$167,6,FALSE))</f>
        <v/>
      </c>
      <c r="D57" s="67" t="str">
        <f>IF(ISERROR(VLOOKUP($B57,'１受講者一覧'!$B$18:$Z$167,8,FALSE)),"",VLOOKUP($B57,'１受講者一覧'!$B$18:$Z$167,8,FALSE))</f>
        <v/>
      </c>
      <c r="E57" s="67" t="str">
        <f>IF(ISERROR(VLOOKUP($B57,'１受講者一覧'!$B$18:$Z$167,4,FALSE)),"",VLOOKUP($B57,'１受講者一覧'!$B$18:$Z$167,4,FALSE))</f>
        <v/>
      </c>
      <c r="F57" s="67" t="str">
        <f>IF(ISERROR(VLOOKUP($B57,'１受講者一覧'!$B$18:$Z$167,7,FALSE)),"",VLOOKUP($B57,'１受講者一覧'!$B$18:$Z$167,7,FALSE))</f>
        <v/>
      </c>
      <c r="G57" s="57" t="str">
        <f>IF(ISERROR(VLOOKUP($B57,'１受講者一覧'!$B$18:$Z$167,5,FALSE)),"",VLOOKUP($B57,'１受講者一覧'!$B$18:$Z$167,5,FALSE))</f>
        <v/>
      </c>
      <c r="H57" s="67" t="str">
        <f t="shared" si="0"/>
        <v/>
      </c>
      <c r="I57" s="67"/>
      <c r="J57" s="67"/>
      <c r="K57" s="67"/>
      <c r="L57" s="57"/>
      <c r="M57" s="67"/>
      <c r="N57" s="67"/>
      <c r="O57" s="67" t="str">
        <f>IF(ISERROR(VLOOKUP($B57,'１受講者一覧'!$B$18:$Z$167,14,FALSE)),"",IF(VLOOKUP($B57,'１受講者一覧'!$B$18:$Z$167,14,FALSE)=$X$2,$Y$2,VLOOKUP($B57,'１受講者一覧'!$B$18:$Z$167,14,FALSE)))</f>
        <v/>
      </c>
      <c r="P57" s="67"/>
      <c r="Q57" s="57"/>
      <c r="R57" s="67" t="str">
        <f>IF(ISERROR(VLOOKUP($B57,'１受講者一覧'!$B$18:$Z$167,15,FALSE)),"",IF(VLOOKUP($B57,'１受講者一覧'!$B$18:$Z$167,15,FALSE)=$X$2,$Y$2,VLOOKUP($B57,'１受講者一覧'!$B$18:$Z$167,15,FALSE)))</f>
        <v/>
      </c>
      <c r="S57" s="67" t="str">
        <f>IF(ISERROR(VLOOKUP($B57,'１受講者一覧'!$B$18:$Z$167,16,FALSE)),"",IF(VLOOKUP($B57,'１受講者一覧'!$B$18:$Z$167,16,FALSE)=$X$2,$Y$2,VLOOKUP($B57,'１受講者一覧'!$B$18:$Z$167,16,FALSE)))</f>
        <v/>
      </c>
      <c r="T57" s="67"/>
      <c r="U57" s="67"/>
      <c r="V57" s="56" t="str">
        <f>IF(ISERROR(VLOOKUP($B57,'１受講者一覧'!$B$18:$AB$167,27,FALSE)),"",IF(VLOOKUP($B57,'１受講者一覧'!$B$18:$AB$167,27,FALSE)=$Y$2,$Y$2,VLOOKUP($B57,'１受講者一覧'!$B$18:$AL$167,37,FALSE)))</f>
        <v/>
      </c>
    </row>
    <row r="58" spans="2:22" ht="30" customHeight="1" x14ac:dyDescent="0.15">
      <c r="B58" s="55">
        <f t="shared" si="1"/>
        <v>55</v>
      </c>
      <c r="C58" s="67" t="str">
        <f>IF(ISERROR(VLOOKUP($B58,'１受講者一覧'!$B$18:$Z$167,6,FALSE)),"",VLOOKUP($B58,'１受講者一覧'!$B$18:$Z$167,6,FALSE))</f>
        <v/>
      </c>
      <c r="D58" s="67" t="str">
        <f>IF(ISERROR(VLOOKUP($B58,'１受講者一覧'!$B$18:$Z$167,8,FALSE)),"",VLOOKUP($B58,'１受講者一覧'!$B$18:$Z$167,8,FALSE))</f>
        <v/>
      </c>
      <c r="E58" s="67" t="str">
        <f>IF(ISERROR(VLOOKUP($B58,'１受講者一覧'!$B$18:$Z$167,4,FALSE)),"",VLOOKUP($B58,'１受講者一覧'!$B$18:$Z$167,4,FALSE))</f>
        <v/>
      </c>
      <c r="F58" s="67" t="str">
        <f>IF(ISERROR(VLOOKUP($B58,'１受講者一覧'!$B$18:$Z$167,7,FALSE)),"",VLOOKUP($B58,'１受講者一覧'!$B$18:$Z$167,7,FALSE))</f>
        <v/>
      </c>
      <c r="G58" s="57" t="str">
        <f>IF(ISERROR(VLOOKUP($B58,'１受講者一覧'!$B$18:$Z$167,5,FALSE)),"",VLOOKUP($B58,'１受講者一覧'!$B$18:$Z$167,5,FALSE))</f>
        <v/>
      </c>
      <c r="H58" s="67" t="str">
        <f t="shared" si="0"/>
        <v/>
      </c>
      <c r="I58" s="67"/>
      <c r="J58" s="67"/>
      <c r="K58" s="67"/>
      <c r="L58" s="57"/>
      <c r="M58" s="67"/>
      <c r="N58" s="67"/>
      <c r="O58" s="67" t="str">
        <f>IF(ISERROR(VLOOKUP($B58,'１受講者一覧'!$B$18:$Z$167,14,FALSE)),"",IF(VLOOKUP($B58,'１受講者一覧'!$B$18:$Z$167,14,FALSE)=$X$2,$Y$2,VLOOKUP($B58,'１受講者一覧'!$B$18:$Z$167,14,FALSE)))</f>
        <v/>
      </c>
      <c r="P58" s="67"/>
      <c r="Q58" s="57"/>
      <c r="R58" s="67" t="str">
        <f>IF(ISERROR(VLOOKUP($B58,'１受講者一覧'!$B$18:$Z$167,15,FALSE)),"",IF(VLOOKUP($B58,'１受講者一覧'!$B$18:$Z$167,15,FALSE)=$X$2,$Y$2,VLOOKUP($B58,'１受講者一覧'!$B$18:$Z$167,15,FALSE)))</f>
        <v/>
      </c>
      <c r="S58" s="67" t="str">
        <f>IF(ISERROR(VLOOKUP($B58,'１受講者一覧'!$B$18:$Z$167,16,FALSE)),"",IF(VLOOKUP($B58,'１受講者一覧'!$B$18:$Z$167,16,FALSE)=$X$2,$Y$2,VLOOKUP($B58,'１受講者一覧'!$B$18:$Z$167,16,FALSE)))</f>
        <v/>
      </c>
      <c r="T58" s="67"/>
      <c r="U58" s="67"/>
      <c r="V58" s="56" t="str">
        <f>IF(ISERROR(VLOOKUP($B58,'１受講者一覧'!$B$18:$AB$167,27,FALSE)),"",IF(VLOOKUP($B58,'１受講者一覧'!$B$18:$AB$167,27,FALSE)=$Y$2,$Y$2,VLOOKUP($B58,'１受講者一覧'!$B$18:$AL$167,37,FALSE)))</f>
        <v/>
      </c>
    </row>
    <row r="59" spans="2:22" ht="30" customHeight="1" x14ac:dyDescent="0.15">
      <c r="B59" s="61">
        <f t="shared" si="1"/>
        <v>56</v>
      </c>
      <c r="C59" s="62" t="str">
        <f>IF(ISERROR(VLOOKUP($B59,'１受講者一覧'!$B$18:$Z$167,6,FALSE)),"",VLOOKUP($B59,'１受講者一覧'!$B$18:$Z$167,6,FALSE))</f>
        <v/>
      </c>
      <c r="D59" s="62" t="str">
        <f>IF(ISERROR(VLOOKUP($B59,'１受講者一覧'!$B$18:$Z$167,8,FALSE)),"",VLOOKUP($B59,'１受講者一覧'!$B$18:$Z$167,8,FALSE))</f>
        <v/>
      </c>
      <c r="E59" s="62" t="str">
        <f>IF(ISERROR(VLOOKUP($B59,'１受講者一覧'!$B$18:$Z$167,4,FALSE)),"",VLOOKUP($B59,'１受講者一覧'!$B$18:$Z$167,4,FALSE))</f>
        <v/>
      </c>
      <c r="F59" s="62" t="str">
        <f>IF(ISERROR(VLOOKUP($B59,'１受講者一覧'!$B$18:$Z$167,7,FALSE)),"",VLOOKUP($B59,'１受講者一覧'!$B$18:$Z$167,7,FALSE))</f>
        <v/>
      </c>
      <c r="G59" s="63" t="str">
        <f>IF(ISERROR(VLOOKUP($B59,'１受講者一覧'!$B$18:$Z$167,5,FALSE)),"",VLOOKUP($B59,'１受講者一覧'!$B$18:$Z$167,5,FALSE))</f>
        <v/>
      </c>
      <c r="H59" s="62" t="str">
        <f t="shared" si="0"/>
        <v/>
      </c>
      <c r="I59" s="62"/>
      <c r="J59" s="62"/>
      <c r="K59" s="62"/>
      <c r="L59" s="63"/>
      <c r="M59" s="62"/>
      <c r="N59" s="62"/>
      <c r="O59" s="62" t="str">
        <f>IF(ISERROR(VLOOKUP($B59,'１受講者一覧'!$B$18:$Z$167,14,FALSE)),"",IF(VLOOKUP($B59,'１受講者一覧'!$B$18:$Z$167,14,FALSE)=$X$2,$Y$2,VLOOKUP($B59,'１受講者一覧'!$B$18:$Z$167,14,FALSE)))</f>
        <v/>
      </c>
      <c r="P59" s="62"/>
      <c r="Q59" s="63"/>
      <c r="R59" s="62" t="str">
        <f>IF(ISERROR(VLOOKUP($B59,'１受講者一覧'!$B$18:$Z$167,15,FALSE)),"",IF(VLOOKUP($B59,'１受講者一覧'!$B$18:$Z$167,15,FALSE)=$X$2,$Y$2,VLOOKUP($B59,'１受講者一覧'!$B$18:$Z$167,15,FALSE)))</f>
        <v/>
      </c>
      <c r="S59" s="62" t="str">
        <f>IF(ISERROR(VLOOKUP($B59,'１受講者一覧'!$B$18:$Z$167,16,FALSE)),"",IF(VLOOKUP($B59,'１受講者一覧'!$B$18:$Z$167,16,FALSE)=$X$2,$Y$2,VLOOKUP($B59,'１受講者一覧'!$B$18:$Z$167,16,FALSE)))</f>
        <v/>
      </c>
      <c r="T59" s="62"/>
      <c r="U59" s="62"/>
      <c r="V59" s="62" t="str">
        <f>IF(ISERROR(VLOOKUP($B59,'１受講者一覧'!$B$18:$AB$167,27,FALSE)),"",IF(VLOOKUP($B59,'１受講者一覧'!$B$18:$AB$167,27,FALSE)=$Y$2,$Y$2,VLOOKUP($B59,'１受講者一覧'!$B$18:$AL$167,37,FALSE)))</f>
        <v/>
      </c>
    </row>
    <row r="60" spans="2:22" ht="30" customHeight="1" x14ac:dyDescent="0.15">
      <c r="B60" s="55">
        <f t="shared" si="1"/>
        <v>57</v>
      </c>
      <c r="C60" s="56" t="str">
        <f>IF(ISERROR(VLOOKUP($B60,'１受講者一覧'!$B$18:$Z$167,6,FALSE)),"",VLOOKUP($B60,'１受講者一覧'!$B$18:$Z$167,6,FALSE))</f>
        <v/>
      </c>
      <c r="D60" s="56" t="str">
        <f>IF(ISERROR(VLOOKUP($B60,'１受講者一覧'!$B$18:$Z$167,8,FALSE)),"",VLOOKUP($B60,'１受講者一覧'!$B$18:$Z$167,8,FALSE))</f>
        <v/>
      </c>
      <c r="E60" s="56" t="str">
        <f>IF(ISERROR(VLOOKUP($B60,'１受講者一覧'!$B$18:$Z$167,4,FALSE)),"",VLOOKUP($B60,'１受講者一覧'!$B$18:$Z$167,4,FALSE))</f>
        <v/>
      </c>
      <c r="F60" s="56" t="str">
        <f>IF(ISERROR(VLOOKUP($B60,'１受講者一覧'!$B$18:$Z$167,7,FALSE)),"",VLOOKUP($B60,'１受講者一覧'!$B$18:$Z$167,7,FALSE))</f>
        <v/>
      </c>
      <c r="G60" s="57" t="str">
        <f>IF(ISERROR(VLOOKUP($B60,'１受講者一覧'!$B$18:$Z$167,5,FALSE)),"",VLOOKUP($B60,'１受講者一覧'!$B$18:$Z$167,5,FALSE))</f>
        <v/>
      </c>
      <c r="H60" s="56" t="str">
        <f t="shared" si="0"/>
        <v/>
      </c>
      <c r="I60" s="56"/>
      <c r="J60" s="56"/>
      <c r="K60" s="56"/>
      <c r="L60" s="57"/>
      <c r="M60" s="56"/>
      <c r="N60" s="56"/>
      <c r="O60" s="56" t="str">
        <f>IF(ISERROR(VLOOKUP($B60,'１受講者一覧'!$B$18:$Z$167,14,FALSE)),"",IF(VLOOKUP($B60,'１受講者一覧'!$B$18:$Z$167,14,FALSE)=$X$2,$Y$2,VLOOKUP($B60,'１受講者一覧'!$B$18:$Z$167,14,FALSE)))</f>
        <v/>
      </c>
      <c r="P60" s="56"/>
      <c r="Q60" s="57"/>
      <c r="R60" s="56" t="str">
        <f>IF(ISERROR(VLOOKUP($B60,'１受講者一覧'!$B$18:$Z$167,15,FALSE)),"",IF(VLOOKUP($B60,'１受講者一覧'!$B$18:$Z$167,15,FALSE)=$X$2,$Y$2,VLOOKUP($B60,'１受講者一覧'!$B$18:$Z$167,15,FALSE)))</f>
        <v/>
      </c>
      <c r="S60" s="56" t="str">
        <f>IF(ISERROR(VLOOKUP($B60,'１受講者一覧'!$B$18:$Z$167,16,FALSE)),"",IF(VLOOKUP($B60,'１受講者一覧'!$B$18:$Z$167,16,FALSE)=$X$2,$Y$2,VLOOKUP($B60,'１受講者一覧'!$B$18:$Z$167,16,FALSE)))</f>
        <v/>
      </c>
      <c r="T60" s="56"/>
      <c r="U60" s="56"/>
      <c r="V60" s="56" t="str">
        <f>IF(ISERROR(VLOOKUP($B60,'１受講者一覧'!$B$18:$AB$167,27,FALSE)),"",IF(VLOOKUP($B60,'１受講者一覧'!$B$18:$AB$167,27,FALSE)=$Y$2,$Y$2,VLOOKUP($B60,'１受講者一覧'!$B$18:$AL$167,37,FALSE)))</f>
        <v/>
      </c>
    </row>
    <row r="61" spans="2:22" ht="30" customHeight="1" x14ac:dyDescent="0.15">
      <c r="B61" s="55">
        <f t="shared" si="1"/>
        <v>58</v>
      </c>
      <c r="C61" s="56" t="str">
        <f>IF(ISERROR(VLOOKUP($B61,'１受講者一覧'!$B$18:$Z$167,6,FALSE)),"",VLOOKUP($B61,'１受講者一覧'!$B$18:$Z$167,6,FALSE))</f>
        <v/>
      </c>
      <c r="D61" s="56" t="str">
        <f>IF(ISERROR(VLOOKUP($B61,'１受講者一覧'!$B$18:$Z$167,8,FALSE)),"",VLOOKUP($B61,'１受講者一覧'!$B$18:$Z$167,8,FALSE))</f>
        <v/>
      </c>
      <c r="E61" s="56" t="str">
        <f>IF(ISERROR(VLOOKUP($B61,'１受講者一覧'!$B$18:$Z$167,4,FALSE)),"",VLOOKUP($B61,'１受講者一覧'!$B$18:$Z$167,4,FALSE))</f>
        <v/>
      </c>
      <c r="F61" s="56" t="str">
        <f>IF(ISERROR(VLOOKUP($B61,'１受講者一覧'!$B$18:$Z$167,7,FALSE)),"",VLOOKUP($B61,'１受講者一覧'!$B$18:$Z$167,7,FALSE))</f>
        <v/>
      </c>
      <c r="G61" s="57" t="str">
        <f>IF(ISERROR(VLOOKUP($B61,'１受講者一覧'!$B$18:$Z$167,5,FALSE)),"",VLOOKUP($B61,'１受講者一覧'!$B$18:$Z$167,5,FALSE))</f>
        <v/>
      </c>
      <c r="H61" s="56" t="str">
        <f t="shared" si="0"/>
        <v/>
      </c>
      <c r="I61" s="56"/>
      <c r="J61" s="56"/>
      <c r="K61" s="56"/>
      <c r="L61" s="57"/>
      <c r="M61" s="56"/>
      <c r="N61" s="56"/>
      <c r="O61" s="56" t="str">
        <f>IF(ISERROR(VLOOKUP($B61,'１受講者一覧'!$B$18:$Z$167,14,FALSE)),"",IF(VLOOKUP($B61,'１受講者一覧'!$B$18:$Z$167,14,FALSE)=$X$2,$Y$2,VLOOKUP($B61,'１受講者一覧'!$B$18:$Z$167,14,FALSE)))</f>
        <v/>
      </c>
      <c r="P61" s="56"/>
      <c r="Q61" s="57"/>
      <c r="R61" s="56" t="str">
        <f>IF(ISERROR(VLOOKUP($B61,'１受講者一覧'!$B$18:$Z$167,15,FALSE)),"",IF(VLOOKUP($B61,'１受講者一覧'!$B$18:$Z$167,15,FALSE)=$X$2,$Y$2,VLOOKUP($B61,'１受講者一覧'!$B$18:$Z$167,15,FALSE)))</f>
        <v/>
      </c>
      <c r="S61" s="56" t="str">
        <f>IF(ISERROR(VLOOKUP($B61,'１受講者一覧'!$B$18:$Z$167,16,FALSE)),"",IF(VLOOKUP($B61,'１受講者一覧'!$B$18:$Z$167,16,FALSE)=$X$2,$Y$2,VLOOKUP($B61,'１受講者一覧'!$B$18:$Z$167,16,FALSE)))</f>
        <v/>
      </c>
      <c r="T61" s="56"/>
      <c r="U61" s="56"/>
      <c r="V61" s="56" t="str">
        <f>IF(ISERROR(VLOOKUP($B61,'１受講者一覧'!$B$18:$AB$167,27,FALSE)),"",IF(VLOOKUP($B61,'１受講者一覧'!$B$18:$AB$167,27,FALSE)=$Y$2,$Y$2,VLOOKUP($B61,'１受講者一覧'!$B$18:$AL$167,37,FALSE)))</f>
        <v/>
      </c>
    </row>
    <row r="62" spans="2:22" ht="30" customHeight="1" x14ac:dyDescent="0.15">
      <c r="B62" s="55">
        <f t="shared" si="1"/>
        <v>59</v>
      </c>
      <c r="C62" s="56" t="str">
        <f>IF(ISERROR(VLOOKUP($B62,'１受講者一覧'!$B$18:$Z$167,6,FALSE)),"",VLOOKUP($B62,'１受講者一覧'!$B$18:$Z$167,6,FALSE))</f>
        <v/>
      </c>
      <c r="D62" s="56" t="str">
        <f>IF(ISERROR(VLOOKUP($B62,'１受講者一覧'!$B$18:$Z$167,8,FALSE)),"",VLOOKUP($B62,'１受講者一覧'!$B$18:$Z$167,8,FALSE))</f>
        <v/>
      </c>
      <c r="E62" s="56" t="str">
        <f>IF(ISERROR(VLOOKUP($B62,'１受講者一覧'!$B$18:$Z$167,4,FALSE)),"",VLOOKUP($B62,'１受講者一覧'!$B$18:$Z$167,4,FALSE))</f>
        <v/>
      </c>
      <c r="F62" s="56" t="str">
        <f>IF(ISERROR(VLOOKUP($B62,'１受講者一覧'!$B$18:$Z$167,7,FALSE)),"",VLOOKUP($B62,'１受講者一覧'!$B$18:$Z$167,7,FALSE))</f>
        <v/>
      </c>
      <c r="G62" s="57" t="str">
        <f>IF(ISERROR(VLOOKUP($B62,'１受講者一覧'!$B$18:$Z$167,5,FALSE)),"",VLOOKUP($B62,'１受講者一覧'!$B$18:$Z$167,5,FALSE))</f>
        <v/>
      </c>
      <c r="H62" s="56" t="str">
        <f t="shared" si="0"/>
        <v/>
      </c>
      <c r="I62" s="56"/>
      <c r="J62" s="56"/>
      <c r="K62" s="56"/>
      <c r="L62" s="57"/>
      <c r="M62" s="56"/>
      <c r="N62" s="56"/>
      <c r="O62" s="56" t="str">
        <f>IF(ISERROR(VLOOKUP($B62,'１受講者一覧'!$B$18:$Z$167,14,FALSE)),"",IF(VLOOKUP($B62,'１受講者一覧'!$B$18:$Z$167,14,FALSE)=$X$2,$Y$2,VLOOKUP($B62,'１受講者一覧'!$B$18:$Z$167,14,FALSE)))</f>
        <v/>
      </c>
      <c r="P62" s="56"/>
      <c r="Q62" s="57"/>
      <c r="R62" s="56" t="str">
        <f>IF(ISERROR(VLOOKUP($B62,'１受講者一覧'!$B$18:$Z$167,15,FALSE)),"",IF(VLOOKUP($B62,'１受講者一覧'!$B$18:$Z$167,15,FALSE)=$X$2,$Y$2,VLOOKUP($B62,'１受講者一覧'!$B$18:$Z$167,15,FALSE)))</f>
        <v/>
      </c>
      <c r="S62" s="56" t="str">
        <f>IF(ISERROR(VLOOKUP($B62,'１受講者一覧'!$B$18:$Z$167,16,FALSE)),"",IF(VLOOKUP($B62,'１受講者一覧'!$B$18:$Z$167,16,FALSE)=$X$2,$Y$2,VLOOKUP($B62,'１受講者一覧'!$B$18:$Z$167,16,FALSE)))</f>
        <v/>
      </c>
      <c r="T62" s="56"/>
      <c r="U62" s="56"/>
      <c r="V62" s="56" t="str">
        <f>IF(ISERROR(VLOOKUP($B62,'１受講者一覧'!$B$18:$AB$167,27,FALSE)),"",IF(VLOOKUP($B62,'１受講者一覧'!$B$18:$AB$167,27,FALSE)=$Y$2,$Y$2,VLOOKUP($B62,'１受講者一覧'!$B$18:$AL$167,37,FALSE)))</f>
        <v/>
      </c>
    </row>
    <row r="63" spans="2:22" ht="30" customHeight="1" x14ac:dyDescent="0.15">
      <c r="B63" s="64">
        <f t="shared" si="1"/>
        <v>60</v>
      </c>
      <c r="C63" s="65" t="str">
        <f>IF(ISERROR(VLOOKUP($B63,'１受講者一覧'!$B$18:$Z$167,6,FALSE)),"",VLOOKUP($B63,'１受講者一覧'!$B$18:$Z$167,6,FALSE))</f>
        <v/>
      </c>
      <c r="D63" s="65" t="str">
        <f>IF(ISERROR(VLOOKUP($B63,'１受講者一覧'!$B$18:$Z$167,8,FALSE)),"",VLOOKUP($B63,'１受講者一覧'!$B$18:$Z$167,8,FALSE))</f>
        <v/>
      </c>
      <c r="E63" s="65" t="str">
        <f>IF(ISERROR(VLOOKUP($B63,'１受講者一覧'!$B$18:$Z$167,4,FALSE)),"",VLOOKUP($B63,'１受講者一覧'!$B$18:$Z$167,4,FALSE))</f>
        <v/>
      </c>
      <c r="F63" s="65" t="str">
        <f>IF(ISERROR(VLOOKUP($B63,'１受講者一覧'!$B$18:$Z$167,7,FALSE)),"",VLOOKUP($B63,'１受講者一覧'!$B$18:$Z$167,7,FALSE))</f>
        <v/>
      </c>
      <c r="G63" s="66" t="str">
        <f>IF(ISERROR(VLOOKUP($B63,'１受講者一覧'!$B$18:$Z$167,5,FALSE)),"",VLOOKUP($B63,'１受講者一覧'!$B$18:$Z$167,5,FALSE))</f>
        <v/>
      </c>
      <c r="H63" s="65" t="str">
        <f t="shared" si="0"/>
        <v/>
      </c>
      <c r="I63" s="65"/>
      <c r="J63" s="65"/>
      <c r="K63" s="65"/>
      <c r="L63" s="66"/>
      <c r="M63" s="65"/>
      <c r="N63" s="65"/>
      <c r="O63" s="65" t="str">
        <f>IF(ISERROR(VLOOKUP($B63,'１受講者一覧'!$B$18:$Z$167,14,FALSE)),"",IF(VLOOKUP($B63,'１受講者一覧'!$B$18:$Z$167,14,FALSE)=$X$2,$Y$2,VLOOKUP($B63,'１受講者一覧'!$B$18:$Z$167,14,FALSE)))</f>
        <v/>
      </c>
      <c r="P63" s="65"/>
      <c r="Q63" s="66"/>
      <c r="R63" s="65" t="str">
        <f>IF(ISERROR(VLOOKUP($B63,'１受講者一覧'!$B$18:$Z$167,15,FALSE)),"",IF(VLOOKUP($B63,'１受講者一覧'!$B$18:$Z$167,15,FALSE)=$X$2,$Y$2,VLOOKUP($B63,'１受講者一覧'!$B$18:$Z$167,15,FALSE)))</f>
        <v/>
      </c>
      <c r="S63" s="65" t="str">
        <f>IF(ISERROR(VLOOKUP($B63,'１受講者一覧'!$B$18:$Z$167,16,FALSE)),"",IF(VLOOKUP($B63,'１受講者一覧'!$B$18:$Z$167,16,FALSE)=$X$2,$Y$2,VLOOKUP($B63,'１受講者一覧'!$B$18:$Z$167,16,FALSE)))</f>
        <v/>
      </c>
      <c r="T63" s="65"/>
      <c r="U63" s="65"/>
      <c r="V63" s="65" t="str">
        <f>IF(ISERROR(VLOOKUP($B63,'１受講者一覧'!$B$18:$AB$167,27,FALSE)),"",IF(VLOOKUP($B63,'１受講者一覧'!$B$18:$AB$167,27,FALSE)=$Y$2,$Y$2,VLOOKUP($B63,'１受講者一覧'!$B$18:$AL$167,37,FALSE)))</f>
        <v/>
      </c>
    </row>
    <row r="64" spans="2:22" ht="30" customHeight="1" x14ac:dyDescent="0.15">
      <c r="B64" s="55">
        <f t="shared" si="1"/>
        <v>61</v>
      </c>
      <c r="C64" s="67" t="str">
        <f>IF(ISERROR(VLOOKUP($B64,'１受講者一覧'!$B$18:$Z$167,6,FALSE)),"",VLOOKUP($B64,'１受講者一覧'!$B$18:$Z$167,6,FALSE))</f>
        <v/>
      </c>
      <c r="D64" s="67" t="str">
        <f>IF(ISERROR(VLOOKUP($B64,'１受講者一覧'!$B$18:$Z$167,8,FALSE)),"",VLOOKUP($B64,'１受講者一覧'!$B$18:$Z$167,8,FALSE))</f>
        <v/>
      </c>
      <c r="E64" s="67" t="str">
        <f>IF(ISERROR(VLOOKUP($B64,'１受講者一覧'!$B$18:$Z$167,4,FALSE)),"",VLOOKUP($B64,'１受講者一覧'!$B$18:$Z$167,4,FALSE))</f>
        <v/>
      </c>
      <c r="F64" s="67" t="str">
        <f>IF(ISERROR(VLOOKUP($B64,'１受講者一覧'!$B$18:$Z$167,7,FALSE)),"",VLOOKUP($B64,'１受講者一覧'!$B$18:$Z$167,7,FALSE))</f>
        <v/>
      </c>
      <c r="G64" s="57" t="str">
        <f>IF(ISERROR(VLOOKUP($B64,'１受講者一覧'!$B$18:$Z$167,5,FALSE)),"",VLOOKUP($B64,'１受講者一覧'!$B$18:$Z$167,5,FALSE))</f>
        <v/>
      </c>
      <c r="H64" s="67" t="str">
        <f t="shared" si="0"/>
        <v/>
      </c>
      <c r="I64" s="67"/>
      <c r="J64" s="67"/>
      <c r="K64" s="67"/>
      <c r="L64" s="57"/>
      <c r="M64" s="67"/>
      <c r="N64" s="67"/>
      <c r="O64" s="67" t="str">
        <f>IF(ISERROR(VLOOKUP($B64,'１受講者一覧'!$B$18:$Z$167,14,FALSE)),"",IF(VLOOKUP($B64,'１受講者一覧'!$B$18:$Z$167,14,FALSE)=$X$2,$Y$2,VLOOKUP($B64,'１受講者一覧'!$B$18:$Z$167,14,FALSE)))</f>
        <v/>
      </c>
      <c r="P64" s="67"/>
      <c r="Q64" s="57"/>
      <c r="R64" s="67" t="str">
        <f>IF(ISERROR(VLOOKUP($B64,'１受講者一覧'!$B$18:$Z$167,15,FALSE)),"",IF(VLOOKUP($B64,'１受講者一覧'!$B$18:$Z$167,15,FALSE)=$X$2,$Y$2,VLOOKUP($B64,'１受講者一覧'!$B$18:$Z$167,15,FALSE)))</f>
        <v/>
      </c>
      <c r="S64" s="67" t="str">
        <f>IF(ISERROR(VLOOKUP($B64,'１受講者一覧'!$B$18:$Z$167,16,FALSE)),"",IF(VLOOKUP($B64,'１受講者一覧'!$B$18:$Z$167,16,FALSE)=$X$2,$Y$2,VLOOKUP($B64,'１受講者一覧'!$B$18:$Z$167,16,FALSE)))</f>
        <v/>
      </c>
      <c r="T64" s="67"/>
      <c r="U64" s="67"/>
      <c r="V64" s="56" t="str">
        <f>IF(ISERROR(VLOOKUP($B64,'１受講者一覧'!$B$18:$AB$167,27,FALSE)),"",IF(VLOOKUP($B64,'１受講者一覧'!$B$18:$AB$167,27,FALSE)=$Y$2,$Y$2,VLOOKUP($B64,'１受講者一覧'!$B$18:$AL$167,37,FALSE)))</f>
        <v/>
      </c>
    </row>
    <row r="65" spans="2:22" ht="30" customHeight="1" x14ac:dyDescent="0.15">
      <c r="B65" s="55">
        <f t="shared" si="1"/>
        <v>62</v>
      </c>
      <c r="C65" s="67" t="str">
        <f>IF(ISERROR(VLOOKUP($B65,'１受講者一覧'!$B$18:$Z$167,6,FALSE)),"",VLOOKUP($B65,'１受講者一覧'!$B$18:$Z$167,6,FALSE))</f>
        <v/>
      </c>
      <c r="D65" s="67" t="str">
        <f>IF(ISERROR(VLOOKUP($B65,'１受講者一覧'!$B$18:$Z$167,8,FALSE)),"",VLOOKUP($B65,'１受講者一覧'!$B$18:$Z$167,8,FALSE))</f>
        <v/>
      </c>
      <c r="E65" s="67" t="str">
        <f>IF(ISERROR(VLOOKUP($B65,'１受講者一覧'!$B$18:$Z$167,4,FALSE)),"",VLOOKUP($B65,'１受講者一覧'!$B$18:$Z$167,4,FALSE))</f>
        <v/>
      </c>
      <c r="F65" s="67" t="str">
        <f>IF(ISERROR(VLOOKUP($B65,'１受講者一覧'!$B$18:$Z$167,7,FALSE)),"",VLOOKUP($B65,'１受講者一覧'!$B$18:$Z$167,7,FALSE))</f>
        <v/>
      </c>
      <c r="G65" s="57" t="str">
        <f>IF(ISERROR(VLOOKUP($B65,'１受講者一覧'!$B$18:$Z$167,5,FALSE)),"",VLOOKUP($B65,'１受講者一覧'!$B$18:$Z$167,5,FALSE))</f>
        <v/>
      </c>
      <c r="H65" s="67" t="str">
        <f t="shared" si="0"/>
        <v/>
      </c>
      <c r="I65" s="67"/>
      <c r="J65" s="67"/>
      <c r="K65" s="67"/>
      <c r="L65" s="57"/>
      <c r="M65" s="67"/>
      <c r="N65" s="67"/>
      <c r="O65" s="67" t="str">
        <f>IF(ISERROR(VLOOKUP($B65,'１受講者一覧'!$B$18:$Z$167,14,FALSE)),"",IF(VLOOKUP($B65,'１受講者一覧'!$B$18:$Z$167,14,FALSE)=$X$2,$Y$2,VLOOKUP($B65,'１受講者一覧'!$B$18:$Z$167,14,FALSE)))</f>
        <v/>
      </c>
      <c r="P65" s="67"/>
      <c r="Q65" s="57"/>
      <c r="R65" s="67" t="str">
        <f>IF(ISERROR(VLOOKUP($B65,'１受講者一覧'!$B$18:$Z$167,15,FALSE)),"",IF(VLOOKUP($B65,'１受講者一覧'!$B$18:$Z$167,15,FALSE)=$X$2,$Y$2,VLOOKUP($B65,'１受講者一覧'!$B$18:$Z$167,15,FALSE)))</f>
        <v/>
      </c>
      <c r="S65" s="67" t="str">
        <f>IF(ISERROR(VLOOKUP($B65,'１受講者一覧'!$B$18:$Z$167,16,FALSE)),"",IF(VLOOKUP($B65,'１受講者一覧'!$B$18:$Z$167,16,FALSE)=$X$2,$Y$2,VLOOKUP($B65,'１受講者一覧'!$B$18:$Z$167,16,FALSE)))</f>
        <v/>
      </c>
      <c r="T65" s="67"/>
      <c r="U65" s="67"/>
      <c r="V65" s="56" t="str">
        <f>IF(ISERROR(VLOOKUP($B65,'１受講者一覧'!$B$18:$AB$167,27,FALSE)),"",IF(VLOOKUP($B65,'１受講者一覧'!$B$18:$AB$167,27,FALSE)=$Y$2,$Y$2,VLOOKUP($B65,'１受講者一覧'!$B$18:$AL$167,37,FALSE)))</f>
        <v/>
      </c>
    </row>
    <row r="66" spans="2:22" ht="30" customHeight="1" x14ac:dyDescent="0.15">
      <c r="B66" s="55">
        <f t="shared" si="1"/>
        <v>63</v>
      </c>
      <c r="C66" s="67" t="str">
        <f>IF(ISERROR(VLOOKUP($B66,'１受講者一覧'!$B$18:$Z$167,6,FALSE)),"",VLOOKUP($B66,'１受講者一覧'!$B$18:$Z$167,6,FALSE))</f>
        <v/>
      </c>
      <c r="D66" s="67" t="str">
        <f>IF(ISERROR(VLOOKUP($B66,'１受講者一覧'!$B$18:$Z$167,8,FALSE)),"",VLOOKUP($B66,'１受講者一覧'!$B$18:$Z$167,8,FALSE))</f>
        <v/>
      </c>
      <c r="E66" s="67" t="str">
        <f>IF(ISERROR(VLOOKUP($B66,'１受講者一覧'!$B$18:$Z$167,4,FALSE)),"",VLOOKUP($B66,'１受講者一覧'!$B$18:$Z$167,4,FALSE))</f>
        <v/>
      </c>
      <c r="F66" s="67" t="str">
        <f>IF(ISERROR(VLOOKUP($B66,'１受講者一覧'!$B$18:$Z$167,7,FALSE)),"",VLOOKUP($B66,'１受講者一覧'!$B$18:$Z$167,7,FALSE))</f>
        <v/>
      </c>
      <c r="G66" s="57" t="str">
        <f>IF(ISERROR(VLOOKUP($B66,'１受講者一覧'!$B$18:$Z$167,5,FALSE)),"",VLOOKUP($B66,'１受講者一覧'!$B$18:$Z$167,5,FALSE))</f>
        <v/>
      </c>
      <c r="H66" s="67" t="str">
        <f t="shared" si="0"/>
        <v/>
      </c>
      <c r="I66" s="67"/>
      <c r="J66" s="67"/>
      <c r="K66" s="67"/>
      <c r="L66" s="57"/>
      <c r="M66" s="67"/>
      <c r="N66" s="67"/>
      <c r="O66" s="67" t="str">
        <f>IF(ISERROR(VLOOKUP($B66,'１受講者一覧'!$B$18:$Z$167,14,FALSE)),"",IF(VLOOKUP($B66,'１受講者一覧'!$B$18:$Z$167,14,FALSE)=$X$2,$Y$2,VLOOKUP($B66,'１受講者一覧'!$B$18:$Z$167,14,FALSE)))</f>
        <v/>
      </c>
      <c r="P66" s="67"/>
      <c r="Q66" s="57"/>
      <c r="R66" s="67" t="str">
        <f>IF(ISERROR(VLOOKUP($B66,'１受講者一覧'!$B$18:$Z$167,15,FALSE)),"",IF(VLOOKUP($B66,'１受講者一覧'!$B$18:$Z$167,15,FALSE)=$X$2,$Y$2,VLOOKUP($B66,'１受講者一覧'!$B$18:$Z$167,15,FALSE)))</f>
        <v/>
      </c>
      <c r="S66" s="67" t="str">
        <f>IF(ISERROR(VLOOKUP($B66,'１受講者一覧'!$B$18:$Z$167,16,FALSE)),"",IF(VLOOKUP($B66,'１受講者一覧'!$B$18:$Z$167,16,FALSE)=$X$2,$Y$2,VLOOKUP($B66,'１受講者一覧'!$B$18:$Z$167,16,FALSE)))</f>
        <v/>
      </c>
      <c r="T66" s="67"/>
      <c r="U66" s="67"/>
      <c r="V66" s="56" t="str">
        <f>IF(ISERROR(VLOOKUP($B66,'１受講者一覧'!$B$18:$AB$167,27,FALSE)),"",IF(VLOOKUP($B66,'１受講者一覧'!$B$18:$AB$167,27,FALSE)=$Y$2,$Y$2,VLOOKUP($B66,'１受講者一覧'!$B$18:$AL$167,37,FALSE)))</f>
        <v/>
      </c>
    </row>
    <row r="67" spans="2:22" ht="30" customHeight="1" x14ac:dyDescent="0.15">
      <c r="B67" s="55">
        <f t="shared" si="1"/>
        <v>64</v>
      </c>
      <c r="C67" s="67" t="str">
        <f>IF(ISERROR(VLOOKUP($B67,'１受講者一覧'!$B$18:$Z$167,6,FALSE)),"",VLOOKUP($B67,'１受講者一覧'!$B$18:$Z$167,6,FALSE))</f>
        <v/>
      </c>
      <c r="D67" s="67" t="str">
        <f>IF(ISERROR(VLOOKUP($B67,'１受講者一覧'!$B$18:$Z$167,8,FALSE)),"",VLOOKUP($B67,'１受講者一覧'!$B$18:$Z$167,8,FALSE))</f>
        <v/>
      </c>
      <c r="E67" s="67" t="str">
        <f>IF(ISERROR(VLOOKUP($B67,'１受講者一覧'!$B$18:$Z$167,4,FALSE)),"",VLOOKUP($B67,'１受講者一覧'!$B$18:$Z$167,4,FALSE))</f>
        <v/>
      </c>
      <c r="F67" s="67" t="str">
        <f>IF(ISERROR(VLOOKUP($B67,'１受講者一覧'!$B$18:$Z$167,7,FALSE)),"",VLOOKUP($B67,'１受講者一覧'!$B$18:$Z$167,7,FALSE))</f>
        <v/>
      </c>
      <c r="G67" s="57" t="str">
        <f>IF(ISERROR(VLOOKUP($B67,'１受講者一覧'!$B$18:$Z$167,5,FALSE)),"",VLOOKUP($B67,'１受講者一覧'!$B$18:$Z$167,5,FALSE))</f>
        <v/>
      </c>
      <c r="H67" s="67" t="str">
        <f t="shared" si="0"/>
        <v/>
      </c>
      <c r="I67" s="67"/>
      <c r="J67" s="67"/>
      <c r="K67" s="67"/>
      <c r="L67" s="57"/>
      <c r="M67" s="67"/>
      <c r="N67" s="67"/>
      <c r="O67" s="67" t="str">
        <f>IF(ISERROR(VLOOKUP($B67,'１受講者一覧'!$B$18:$Z$167,14,FALSE)),"",IF(VLOOKUP($B67,'１受講者一覧'!$B$18:$Z$167,14,FALSE)=$X$2,$Y$2,VLOOKUP($B67,'１受講者一覧'!$B$18:$Z$167,14,FALSE)))</f>
        <v/>
      </c>
      <c r="P67" s="67"/>
      <c r="Q67" s="57"/>
      <c r="R67" s="67" t="str">
        <f>IF(ISERROR(VLOOKUP($B67,'１受講者一覧'!$B$18:$Z$167,15,FALSE)),"",IF(VLOOKUP($B67,'１受講者一覧'!$B$18:$Z$167,15,FALSE)=$X$2,$Y$2,VLOOKUP($B67,'１受講者一覧'!$B$18:$Z$167,15,FALSE)))</f>
        <v/>
      </c>
      <c r="S67" s="67" t="str">
        <f>IF(ISERROR(VLOOKUP($B67,'１受講者一覧'!$B$18:$Z$167,16,FALSE)),"",IF(VLOOKUP($B67,'１受講者一覧'!$B$18:$Z$167,16,FALSE)=$X$2,$Y$2,VLOOKUP($B67,'１受講者一覧'!$B$18:$Z$167,16,FALSE)))</f>
        <v/>
      </c>
      <c r="T67" s="67"/>
      <c r="U67" s="67"/>
      <c r="V67" s="56" t="str">
        <f>IF(ISERROR(VLOOKUP($B67,'１受講者一覧'!$B$18:$AB$167,27,FALSE)),"",IF(VLOOKUP($B67,'１受講者一覧'!$B$18:$AB$167,27,FALSE)=$Y$2,$Y$2,VLOOKUP($B67,'１受講者一覧'!$B$18:$AL$167,37,FALSE)))</f>
        <v/>
      </c>
    </row>
    <row r="68" spans="2:22" ht="30" customHeight="1" x14ac:dyDescent="0.15">
      <c r="B68" s="55">
        <f t="shared" si="1"/>
        <v>65</v>
      </c>
      <c r="C68" s="67" t="str">
        <f>IF(ISERROR(VLOOKUP($B68,'１受講者一覧'!$B$18:$Z$167,6,FALSE)),"",VLOOKUP($B68,'１受講者一覧'!$B$18:$Z$167,6,FALSE))</f>
        <v/>
      </c>
      <c r="D68" s="67" t="str">
        <f>IF(ISERROR(VLOOKUP($B68,'１受講者一覧'!$B$18:$Z$167,8,FALSE)),"",VLOOKUP($B68,'１受講者一覧'!$B$18:$Z$167,8,FALSE))</f>
        <v/>
      </c>
      <c r="E68" s="67" t="str">
        <f>IF(ISERROR(VLOOKUP($B68,'１受講者一覧'!$B$18:$Z$167,4,FALSE)),"",VLOOKUP($B68,'１受講者一覧'!$B$18:$Z$167,4,FALSE))</f>
        <v/>
      </c>
      <c r="F68" s="67" t="str">
        <f>IF(ISERROR(VLOOKUP($B68,'１受講者一覧'!$B$18:$Z$167,7,FALSE)),"",VLOOKUP($B68,'１受講者一覧'!$B$18:$Z$167,7,FALSE))</f>
        <v/>
      </c>
      <c r="G68" s="57" t="str">
        <f>IF(ISERROR(VLOOKUP($B68,'１受講者一覧'!$B$18:$Z$167,5,FALSE)),"",VLOOKUP($B68,'１受講者一覧'!$B$18:$Z$167,5,FALSE))</f>
        <v/>
      </c>
      <c r="H68" s="67" t="str">
        <f t="shared" si="0"/>
        <v/>
      </c>
      <c r="I68" s="67"/>
      <c r="J68" s="67"/>
      <c r="K68" s="67"/>
      <c r="L68" s="57"/>
      <c r="M68" s="67"/>
      <c r="N68" s="67"/>
      <c r="O68" s="67" t="str">
        <f>IF(ISERROR(VLOOKUP($B68,'１受講者一覧'!$B$18:$Z$167,14,FALSE)),"",IF(VLOOKUP($B68,'１受講者一覧'!$B$18:$Z$167,14,FALSE)=$X$2,$Y$2,VLOOKUP($B68,'１受講者一覧'!$B$18:$Z$167,14,FALSE)))</f>
        <v/>
      </c>
      <c r="P68" s="67"/>
      <c r="Q68" s="57"/>
      <c r="R68" s="67" t="str">
        <f>IF(ISERROR(VLOOKUP($B68,'１受講者一覧'!$B$18:$Z$167,15,FALSE)),"",IF(VLOOKUP($B68,'１受講者一覧'!$B$18:$Z$167,15,FALSE)=$X$2,$Y$2,VLOOKUP($B68,'１受講者一覧'!$B$18:$Z$167,15,FALSE)))</f>
        <v/>
      </c>
      <c r="S68" s="67" t="str">
        <f>IF(ISERROR(VLOOKUP($B68,'１受講者一覧'!$B$18:$Z$167,16,FALSE)),"",IF(VLOOKUP($B68,'１受講者一覧'!$B$18:$Z$167,16,FALSE)=$X$2,$Y$2,VLOOKUP($B68,'１受講者一覧'!$B$18:$Z$167,16,FALSE)))</f>
        <v/>
      </c>
      <c r="T68" s="67"/>
      <c r="U68" s="67"/>
      <c r="V68" s="56" t="str">
        <f>IF(ISERROR(VLOOKUP($B68,'１受講者一覧'!$B$18:$AB$167,27,FALSE)),"",IF(VLOOKUP($B68,'１受講者一覧'!$B$18:$AB$167,27,FALSE)=$Y$2,$Y$2,VLOOKUP($B68,'１受講者一覧'!$B$18:$AL$167,37,FALSE)))</f>
        <v/>
      </c>
    </row>
    <row r="69" spans="2:22" ht="30" customHeight="1" x14ac:dyDescent="0.15">
      <c r="B69" s="61">
        <f t="shared" si="1"/>
        <v>66</v>
      </c>
      <c r="C69" s="62" t="str">
        <f>IF(ISERROR(VLOOKUP($B69,'１受講者一覧'!$B$18:$Z$167,6,FALSE)),"",VLOOKUP($B69,'１受講者一覧'!$B$18:$Z$167,6,FALSE))</f>
        <v/>
      </c>
      <c r="D69" s="62" t="str">
        <f>IF(ISERROR(VLOOKUP($B69,'１受講者一覧'!$B$18:$Z$167,8,FALSE)),"",VLOOKUP($B69,'１受講者一覧'!$B$18:$Z$167,8,FALSE))</f>
        <v/>
      </c>
      <c r="E69" s="62" t="str">
        <f>IF(ISERROR(VLOOKUP($B69,'１受講者一覧'!$B$18:$Z$167,4,FALSE)),"",VLOOKUP($B69,'１受講者一覧'!$B$18:$Z$167,4,FALSE))</f>
        <v/>
      </c>
      <c r="F69" s="62" t="str">
        <f>IF(ISERROR(VLOOKUP($B69,'１受講者一覧'!$B$18:$Z$167,7,FALSE)),"",VLOOKUP($B69,'１受講者一覧'!$B$18:$Z$167,7,FALSE))</f>
        <v/>
      </c>
      <c r="G69" s="63" t="str">
        <f>IF(ISERROR(VLOOKUP($B69,'１受講者一覧'!$B$18:$Z$167,5,FALSE)),"",VLOOKUP($B69,'１受講者一覧'!$B$18:$Z$167,5,FALSE))</f>
        <v/>
      </c>
      <c r="H69" s="62" t="str">
        <f t="shared" ref="H69:H132" si="2">IF($C69="","","未修了")</f>
        <v/>
      </c>
      <c r="I69" s="62"/>
      <c r="J69" s="62"/>
      <c r="K69" s="62"/>
      <c r="L69" s="63"/>
      <c r="M69" s="62"/>
      <c r="N69" s="62"/>
      <c r="O69" s="62" t="str">
        <f>IF(ISERROR(VLOOKUP($B69,'１受講者一覧'!$B$18:$Z$167,14,FALSE)),"",IF(VLOOKUP($B69,'１受講者一覧'!$B$18:$Z$167,14,FALSE)=$X$2,$Y$2,VLOOKUP($B69,'１受講者一覧'!$B$18:$Z$167,14,FALSE)))</f>
        <v/>
      </c>
      <c r="P69" s="62"/>
      <c r="Q69" s="63"/>
      <c r="R69" s="62" t="str">
        <f>IF(ISERROR(VLOOKUP($B69,'１受講者一覧'!$B$18:$Z$167,15,FALSE)),"",IF(VLOOKUP($B69,'１受講者一覧'!$B$18:$Z$167,15,FALSE)=$X$2,$Y$2,VLOOKUP($B69,'１受講者一覧'!$B$18:$Z$167,15,FALSE)))</f>
        <v/>
      </c>
      <c r="S69" s="62" t="str">
        <f>IF(ISERROR(VLOOKUP($B69,'１受講者一覧'!$B$18:$Z$167,16,FALSE)),"",IF(VLOOKUP($B69,'１受講者一覧'!$B$18:$Z$167,16,FALSE)=$X$2,$Y$2,VLOOKUP($B69,'１受講者一覧'!$B$18:$Z$167,16,FALSE)))</f>
        <v/>
      </c>
      <c r="T69" s="62"/>
      <c r="U69" s="62"/>
      <c r="V69" s="62" t="str">
        <f>IF(ISERROR(VLOOKUP($B69,'１受講者一覧'!$B$18:$AB$167,27,FALSE)),"",IF(VLOOKUP($B69,'１受講者一覧'!$B$18:$AB$167,27,FALSE)=$Y$2,$Y$2,VLOOKUP($B69,'１受講者一覧'!$B$18:$AL$167,37,FALSE)))</f>
        <v/>
      </c>
    </row>
    <row r="70" spans="2:22" ht="30" customHeight="1" x14ac:dyDescent="0.15">
      <c r="B70" s="55">
        <f t="shared" ref="B70:B133" si="3">B69+1</f>
        <v>67</v>
      </c>
      <c r="C70" s="56" t="str">
        <f>IF(ISERROR(VLOOKUP($B70,'１受講者一覧'!$B$18:$Z$167,6,FALSE)),"",VLOOKUP($B70,'１受講者一覧'!$B$18:$Z$167,6,FALSE))</f>
        <v/>
      </c>
      <c r="D70" s="56" t="str">
        <f>IF(ISERROR(VLOOKUP($B70,'１受講者一覧'!$B$18:$Z$167,8,FALSE)),"",VLOOKUP($B70,'１受講者一覧'!$B$18:$Z$167,8,FALSE))</f>
        <v/>
      </c>
      <c r="E70" s="56" t="str">
        <f>IF(ISERROR(VLOOKUP($B70,'１受講者一覧'!$B$18:$Z$167,4,FALSE)),"",VLOOKUP($B70,'１受講者一覧'!$B$18:$Z$167,4,FALSE))</f>
        <v/>
      </c>
      <c r="F70" s="56" t="str">
        <f>IF(ISERROR(VLOOKUP($B70,'１受講者一覧'!$B$18:$Z$167,7,FALSE)),"",VLOOKUP($B70,'１受講者一覧'!$B$18:$Z$167,7,FALSE))</f>
        <v/>
      </c>
      <c r="G70" s="57" t="str">
        <f>IF(ISERROR(VLOOKUP($B70,'１受講者一覧'!$B$18:$Z$167,5,FALSE)),"",VLOOKUP($B70,'１受講者一覧'!$B$18:$Z$167,5,FALSE))</f>
        <v/>
      </c>
      <c r="H70" s="56" t="str">
        <f t="shared" si="2"/>
        <v/>
      </c>
      <c r="I70" s="56"/>
      <c r="J70" s="56"/>
      <c r="K70" s="56"/>
      <c r="L70" s="57"/>
      <c r="M70" s="56"/>
      <c r="N70" s="56"/>
      <c r="O70" s="56" t="str">
        <f>IF(ISERROR(VLOOKUP($B70,'１受講者一覧'!$B$18:$Z$167,14,FALSE)),"",IF(VLOOKUP($B70,'１受講者一覧'!$B$18:$Z$167,14,FALSE)=$X$2,$Y$2,VLOOKUP($B70,'１受講者一覧'!$B$18:$Z$167,14,FALSE)))</f>
        <v/>
      </c>
      <c r="P70" s="56"/>
      <c r="Q70" s="57"/>
      <c r="R70" s="56" t="str">
        <f>IF(ISERROR(VLOOKUP($B70,'１受講者一覧'!$B$18:$Z$167,15,FALSE)),"",IF(VLOOKUP($B70,'１受講者一覧'!$B$18:$Z$167,15,FALSE)=$X$2,$Y$2,VLOOKUP($B70,'１受講者一覧'!$B$18:$Z$167,15,FALSE)))</f>
        <v/>
      </c>
      <c r="S70" s="56" t="str">
        <f>IF(ISERROR(VLOOKUP($B70,'１受講者一覧'!$B$18:$Z$167,16,FALSE)),"",IF(VLOOKUP($B70,'１受講者一覧'!$B$18:$Z$167,16,FALSE)=$X$2,$Y$2,VLOOKUP($B70,'１受講者一覧'!$B$18:$Z$167,16,FALSE)))</f>
        <v/>
      </c>
      <c r="T70" s="56"/>
      <c r="U70" s="56"/>
      <c r="V70" s="56" t="str">
        <f>IF(ISERROR(VLOOKUP($B70,'１受講者一覧'!$B$18:$AB$167,27,FALSE)),"",IF(VLOOKUP($B70,'１受講者一覧'!$B$18:$AB$167,27,FALSE)=$Y$2,$Y$2,VLOOKUP($B70,'１受講者一覧'!$B$18:$AL$167,37,FALSE)))</f>
        <v/>
      </c>
    </row>
    <row r="71" spans="2:22" ht="30" customHeight="1" x14ac:dyDescent="0.15">
      <c r="B71" s="55">
        <f t="shared" si="3"/>
        <v>68</v>
      </c>
      <c r="C71" s="56" t="str">
        <f>IF(ISERROR(VLOOKUP($B71,'１受講者一覧'!$B$18:$Z$167,6,FALSE)),"",VLOOKUP($B71,'１受講者一覧'!$B$18:$Z$167,6,FALSE))</f>
        <v/>
      </c>
      <c r="D71" s="56" t="str">
        <f>IF(ISERROR(VLOOKUP($B71,'１受講者一覧'!$B$18:$Z$167,8,FALSE)),"",VLOOKUP($B71,'１受講者一覧'!$B$18:$Z$167,8,FALSE))</f>
        <v/>
      </c>
      <c r="E71" s="56" t="str">
        <f>IF(ISERROR(VLOOKUP($B71,'１受講者一覧'!$B$18:$Z$167,4,FALSE)),"",VLOOKUP($B71,'１受講者一覧'!$B$18:$Z$167,4,FALSE))</f>
        <v/>
      </c>
      <c r="F71" s="56" t="str">
        <f>IF(ISERROR(VLOOKUP($B71,'１受講者一覧'!$B$18:$Z$167,7,FALSE)),"",VLOOKUP($B71,'１受講者一覧'!$B$18:$Z$167,7,FALSE))</f>
        <v/>
      </c>
      <c r="G71" s="57" t="str">
        <f>IF(ISERROR(VLOOKUP($B71,'１受講者一覧'!$B$18:$Z$167,5,FALSE)),"",VLOOKUP($B71,'１受講者一覧'!$B$18:$Z$167,5,FALSE))</f>
        <v/>
      </c>
      <c r="H71" s="56" t="str">
        <f t="shared" si="2"/>
        <v/>
      </c>
      <c r="I71" s="56"/>
      <c r="J71" s="56"/>
      <c r="K71" s="56"/>
      <c r="L71" s="57"/>
      <c r="M71" s="56"/>
      <c r="N71" s="56"/>
      <c r="O71" s="56" t="str">
        <f>IF(ISERROR(VLOOKUP($B71,'１受講者一覧'!$B$18:$Z$167,14,FALSE)),"",IF(VLOOKUP($B71,'１受講者一覧'!$B$18:$Z$167,14,FALSE)=$X$2,$Y$2,VLOOKUP($B71,'１受講者一覧'!$B$18:$Z$167,14,FALSE)))</f>
        <v/>
      </c>
      <c r="P71" s="56"/>
      <c r="Q71" s="57"/>
      <c r="R71" s="56" t="str">
        <f>IF(ISERROR(VLOOKUP($B71,'１受講者一覧'!$B$18:$Z$167,15,FALSE)),"",IF(VLOOKUP($B71,'１受講者一覧'!$B$18:$Z$167,15,FALSE)=$X$2,$Y$2,VLOOKUP($B71,'１受講者一覧'!$B$18:$Z$167,15,FALSE)))</f>
        <v/>
      </c>
      <c r="S71" s="56" t="str">
        <f>IF(ISERROR(VLOOKUP($B71,'１受講者一覧'!$B$18:$Z$167,16,FALSE)),"",IF(VLOOKUP($B71,'１受講者一覧'!$B$18:$Z$167,16,FALSE)=$X$2,$Y$2,VLOOKUP($B71,'１受講者一覧'!$B$18:$Z$167,16,FALSE)))</f>
        <v/>
      </c>
      <c r="T71" s="56"/>
      <c r="U71" s="56"/>
      <c r="V71" s="56" t="str">
        <f>IF(ISERROR(VLOOKUP($B71,'１受講者一覧'!$B$18:$AB$167,27,FALSE)),"",IF(VLOOKUP($B71,'１受講者一覧'!$B$18:$AB$167,27,FALSE)=$Y$2,$Y$2,VLOOKUP($B71,'１受講者一覧'!$B$18:$AL$167,37,FALSE)))</f>
        <v/>
      </c>
    </row>
    <row r="72" spans="2:22" ht="30" customHeight="1" x14ac:dyDescent="0.15">
      <c r="B72" s="55">
        <f t="shared" si="3"/>
        <v>69</v>
      </c>
      <c r="C72" s="56" t="str">
        <f>IF(ISERROR(VLOOKUP($B72,'１受講者一覧'!$B$18:$Z$167,6,FALSE)),"",VLOOKUP($B72,'１受講者一覧'!$B$18:$Z$167,6,FALSE))</f>
        <v/>
      </c>
      <c r="D72" s="56" t="str">
        <f>IF(ISERROR(VLOOKUP($B72,'１受講者一覧'!$B$18:$Z$167,8,FALSE)),"",VLOOKUP($B72,'１受講者一覧'!$B$18:$Z$167,8,FALSE))</f>
        <v/>
      </c>
      <c r="E72" s="56" t="str">
        <f>IF(ISERROR(VLOOKUP($B72,'１受講者一覧'!$B$18:$Z$167,4,FALSE)),"",VLOOKUP($B72,'１受講者一覧'!$B$18:$Z$167,4,FALSE))</f>
        <v/>
      </c>
      <c r="F72" s="56" t="str">
        <f>IF(ISERROR(VLOOKUP($B72,'１受講者一覧'!$B$18:$Z$167,7,FALSE)),"",VLOOKUP($B72,'１受講者一覧'!$B$18:$Z$167,7,FALSE))</f>
        <v/>
      </c>
      <c r="G72" s="57" t="str">
        <f>IF(ISERROR(VLOOKUP($B72,'１受講者一覧'!$B$18:$Z$167,5,FALSE)),"",VLOOKUP($B72,'１受講者一覧'!$B$18:$Z$167,5,FALSE))</f>
        <v/>
      </c>
      <c r="H72" s="56" t="str">
        <f t="shared" si="2"/>
        <v/>
      </c>
      <c r="I72" s="56"/>
      <c r="J72" s="56"/>
      <c r="K72" s="56"/>
      <c r="L72" s="57"/>
      <c r="M72" s="56"/>
      <c r="N72" s="56"/>
      <c r="O72" s="56" t="str">
        <f>IF(ISERROR(VLOOKUP($B72,'１受講者一覧'!$B$18:$Z$167,14,FALSE)),"",IF(VLOOKUP($B72,'１受講者一覧'!$B$18:$Z$167,14,FALSE)=$X$2,$Y$2,VLOOKUP($B72,'１受講者一覧'!$B$18:$Z$167,14,FALSE)))</f>
        <v/>
      </c>
      <c r="P72" s="56"/>
      <c r="Q72" s="57"/>
      <c r="R72" s="56" t="str">
        <f>IF(ISERROR(VLOOKUP($B72,'１受講者一覧'!$B$18:$Z$167,15,FALSE)),"",IF(VLOOKUP($B72,'１受講者一覧'!$B$18:$Z$167,15,FALSE)=$X$2,$Y$2,VLOOKUP($B72,'１受講者一覧'!$B$18:$Z$167,15,FALSE)))</f>
        <v/>
      </c>
      <c r="S72" s="56" t="str">
        <f>IF(ISERROR(VLOOKUP($B72,'１受講者一覧'!$B$18:$Z$167,16,FALSE)),"",IF(VLOOKUP($B72,'１受講者一覧'!$B$18:$Z$167,16,FALSE)=$X$2,$Y$2,VLOOKUP($B72,'１受講者一覧'!$B$18:$Z$167,16,FALSE)))</f>
        <v/>
      </c>
      <c r="T72" s="56"/>
      <c r="U72" s="56"/>
      <c r="V72" s="56" t="str">
        <f>IF(ISERROR(VLOOKUP($B72,'１受講者一覧'!$B$18:$AB$167,27,FALSE)),"",IF(VLOOKUP($B72,'１受講者一覧'!$B$18:$AB$167,27,FALSE)=$Y$2,$Y$2,VLOOKUP($B72,'１受講者一覧'!$B$18:$AL$167,37,FALSE)))</f>
        <v/>
      </c>
    </row>
    <row r="73" spans="2:22" ht="30" customHeight="1" x14ac:dyDescent="0.15">
      <c r="B73" s="64">
        <f t="shared" si="3"/>
        <v>70</v>
      </c>
      <c r="C73" s="65" t="str">
        <f>IF(ISERROR(VLOOKUP($B73,'１受講者一覧'!$B$18:$Z$167,6,FALSE)),"",VLOOKUP($B73,'１受講者一覧'!$B$18:$Z$167,6,FALSE))</f>
        <v/>
      </c>
      <c r="D73" s="65" t="str">
        <f>IF(ISERROR(VLOOKUP($B73,'１受講者一覧'!$B$18:$Z$167,8,FALSE)),"",VLOOKUP($B73,'１受講者一覧'!$B$18:$Z$167,8,FALSE))</f>
        <v/>
      </c>
      <c r="E73" s="65" t="str">
        <f>IF(ISERROR(VLOOKUP($B73,'１受講者一覧'!$B$18:$Z$167,4,FALSE)),"",VLOOKUP($B73,'１受講者一覧'!$B$18:$Z$167,4,FALSE))</f>
        <v/>
      </c>
      <c r="F73" s="65" t="str">
        <f>IF(ISERROR(VLOOKUP($B73,'１受講者一覧'!$B$18:$Z$167,7,FALSE)),"",VLOOKUP($B73,'１受講者一覧'!$B$18:$Z$167,7,FALSE))</f>
        <v/>
      </c>
      <c r="G73" s="66" t="str">
        <f>IF(ISERROR(VLOOKUP($B73,'１受講者一覧'!$B$18:$Z$167,5,FALSE)),"",VLOOKUP($B73,'１受講者一覧'!$B$18:$Z$167,5,FALSE))</f>
        <v/>
      </c>
      <c r="H73" s="65" t="str">
        <f t="shared" si="2"/>
        <v/>
      </c>
      <c r="I73" s="65"/>
      <c r="J73" s="65"/>
      <c r="K73" s="65"/>
      <c r="L73" s="66"/>
      <c r="M73" s="65"/>
      <c r="N73" s="65"/>
      <c r="O73" s="65" t="str">
        <f>IF(ISERROR(VLOOKUP($B73,'１受講者一覧'!$B$18:$Z$167,14,FALSE)),"",IF(VLOOKUP($B73,'１受講者一覧'!$B$18:$Z$167,14,FALSE)=$X$2,$Y$2,VLOOKUP($B73,'１受講者一覧'!$B$18:$Z$167,14,FALSE)))</f>
        <v/>
      </c>
      <c r="P73" s="65"/>
      <c r="Q73" s="66"/>
      <c r="R73" s="65" t="str">
        <f>IF(ISERROR(VLOOKUP($B73,'１受講者一覧'!$B$18:$Z$167,15,FALSE)),"",IF(VLOOKUP($B73,'１受講者一覧'!$B$18:$Z$167,15,FALSE)=$X$2,$Y$2,VLOOKUP($B73,'１受講者一覧'!$B$18:$Z$167,15,FALSE)))</f>
        <v/>
      </c>
      <c r="S73" s="65" t="str">
        <f>IF(ISERROR(VLOOKUP($B73,'１受講者一覧'!$B$18:$Z$167,16,FALSE)),"",IF(VLOOKUP($B73,'１受講者一覧'!$B$18:$Z$167,16,FALSE)=$X$2,$Y$2,VLOOKUP($B73,'１受講者一覧'!$B$18:$Z$167,16,FALSE)))</f>
        <v/>
      </c>
      <c r="T73" s="65"/>
      <c r="U73" s="65"/>
      <c r="V73" s="65" t="str">
        <f>IF(ISERROR(VLOOKUP($B73,'１受講者一覧'!$B$18:$AB$167,27,FALSE)),"",IF(VLOOKUP($B73,'１受講者一覧'!$B$18:$AB$167,27,FALSE)=$Y$2,$Y$2,VLOOKUP($B73,'１受講者一覧'!$B$18:$AL$167,37,FALSE)))</f>
        <v/>
      </c>
    </row>
    <row r="74" spans="2:22" ht="30" customHeight="1" x14ac:dyDescent="0.15">
      <c r="B74" s="55">
        <f t="shared" si="3"/>
        <v>71</v>
      </c>
      <c r="C74" s="67" t="str">
        <f>IF(ISERROR(VLOOKUP($B74,'１受講者一覧'!$B$18:$Z$167,6,FALSE)),"",VLOOKUP($B74,'１受講者一覧'!$B$18:$Z$167,6,FALSE))</f>
        <v/>
      </c>
      <c r="D74" s="67" t="str">
        <f>IF(ISERROR(VLOOKUP($B74,'１受講者一覧'!$B$18:$Z$167,8,FALSE)),"",VLOOKUP($B74,'１受講者一覧'!$B$18:$Z$167,8,FALSE))</f>
        <v/>
      </c>
      <c r="E74" s="67" t="str">
        <f>IF(ISERROR(VLOOKUP($B74,'１受講者一覧'!$B$18:$Z$167,4,FALSE)),"",VLOOKUP($B74,'１受講者一覧'!$B$18:$Z$167,4,FALSE))</f>
        <v/>
      </c>
      <c r="F74" s="67" t="str">
        <f>IF(ISERROR(VLOOKUP($B74,'１受講者一覧'!$B$18:$Z$167,7,FALSE)),"",VLOOKUP($B74,'１受講者一覧'!$B$18:$Z$167,7,FALSE))</f>
        <v/>
      </c>
      <c r="G74" s="57" t="str">
        <f>IF(ISERROR(VLOOKUP($B74,'１受講者一覧'!$B$18:$Z$167,5,FALSE)),"",VLOOKUP($B74,'１受講者一覧'!$B$18:$Z$167,5,FALSE))</f>
        <v/>
      </c>
      <c r="H74" s="67" t="str">
        <f t="shared" si="2"/>
        <v/>
      </c>
      <c r="I74" s="67"/>
      <c r="J74" s="67"/>
      <c r="K74" s="67"/>
      <c r="L74" s="57"/>
      <c r="M74" s="67"/>
      <c r="N74" s="67"/>
      <c r="O74" s="67" t="str">
        <f>IF(ISERROR(VLOOKUP($B74,'１受講者一覧'!$B$18:$Z$167,14,FALSE)),"",IF(VLOOKUP($B74,'１受講者一覧'!$B$18:$Z$167,14,FALSE)=$X$2,$Y$2,VLOOKUP($B74,'１受講者一覧'!$B$18:$Z$167,14,FALSE)))</f>
        <v/>
      </c>
      <c r="P74" s="67"/>
      <c r="Q74" s="57"/>
      <c r="R74" s="67" t="str">
        <f>IF(ISERROR(VLOOKUP($B74,'１受講者一覧'!$B$18:$Z$167,15,FALSE)),"",IF(VLOOKUP($B74,'１受講者一覧'!$B$18:$Z$167,15,FALSE)=$X$2,$Y$2,VLOOKUP($B74,'１受講者一覧'!$B$18:$Z$167,15,FALSE)))</f>
        <v/>
      </c>
      <c r="S74" s="67" t="str">
        <f>IF(ISERROR(VLOOKUP($B74,'１受講者一覧'!$B$18:$Z$167,16,FALSE)),"",IF(VLOOKUP($B74,'１受講者一覧'!$B$18:$Z$167,16,FALSE)=$X$2,$Y$2,VLOOKUP($B74,'１受講者一覧'!$B$18:$Z$167,16,FALSE)))</f>
        <v/>
      </c>
      <c r="T74" s="67"/>
      <c r="U74" s="67"/>
      <c r="V74" s="56" t="str">
        <f>IF(ISERROR(VLOOKUP($B74,'１受講者一覧'!$B$18:$AB$167,27,FALSE)),"",IF(VLOOKUP($B74,'１受講者一覧'!$B$18:$AB$167,27,FALSE)=$Y$2,$Y$2,VLOOKUP($B74,'１受講者一覧'!$B$18:$AL$167,37,FALSE)))</f>
        <v/>
      </c>
    </row>
    <row r="75" spans="2:22" ht="30" customHeight="1" x14ac:dyDescent="0.15">
      <c r="B75" s="55">
        <f t="shared" si="3"/>
        <v>72</v>
      </c>
      <c r="C75" s="67" t="str">
        <f>IF(ISERROR(VLOOKUP($B75,'１受講者一覧'!$B$18:$Z$167,6,FALSE)),"",VLOOKUP($B75,'１受講者一覧'!$B$18:$Z$167,6,FALSE))</f>
        <v/>
      </c>
      <c r="D75" s="67" t="str">
        <f>IF(ISERROR(VLOOKUP($B75,'１受講者一覧'!$B$18:$Z$167,8,FALSE)),"",VLOOKUP($B75,'１受講者一覧'!$B$18:$Z$167,8,FALSE))</f>
        <v/>
      </c>
      <c r="E75" s="67" t="str">
        <f>IF(ISERROR(VLOOKUP($B75,'１受講者一覧'!$B$18:$Z$167,4,FALSE)),"",VLOOKUP($B75,'１受講者一覧'!$B$18:$Z$167,4,FALSE))</f>
        <v/>
      </c>
      <c r="F75" s="67" t="str">
        <f>IF(ISERROR(VLOOKUP($B75,'１受講者一覧'!$B$18:$Z$167,7,FALSE)),"",VLOOKUP($B75,'１受講者一覧'!$B$18:$Z$167,7,FALSE))</f>
        <v/>
      </c>
      <c r="G75" s="57" t="str">
        <f>IF(ISERROR(VLOOKUP($B75,'１受講者一覧'!$B$18:$Z$167,5,FALSE)),"",VLOOKUP($B75,'１受講者一覧'!$B$18:$Z$167,5,FALSE))</f>
        <v/>
      </c>
      <c r="H75" s="67" t="str">
        <f t="shared" si="2"/>
        <v/>
      </c>
      <c r="I75" s="67"/>
      <c r="J75" s="67"/>
      <c r="K75" s="67"/>
      <c r="L75" s="57"/>
      <c r="M75" s="67"/>
      <c r="N75" s="67"/>
      <c r="O75" s="67" t="str">
        <f>IF(ISERROR(VLOOKUP($B75,'１受講者一覧'!$B$18:$Z$167,14,FALSE)),"",IF(VLOOKUP($B75,'１受講者一覧'!$B$18:$Z$167,14,FALSE)=$X$2,$Y$2,VLOOKUP($B75,'１受講者一覧'!$B$18:$Z$167,14,FALSE)))</f>
        <v/>
      </c>
      <c r="P75" s="67"/>
      <c r="Q75" s="57"/>
      <c r="R75" s="67" t="str">
        <f>IF(ISERROR(VLOOKUP($B75,'１受講者一覧'!$B$18:$Z$167,15,FALSE)),"",IF(VLOOKUP($B75,'１受講者一覧'!$B$18:$Z$167,15,FALSE)=$X$2,$Y$2,VLOOKUP($B75,'１受講者一覧'!$B$18:$Z$167,15,FALSE)))</f>
        <v/>
      </c>
      <c r="S75" s="67" t="str">
        <f>IF(ISERROR(VLOOKUP($B75,'１受講者一覧'!$B$18:$Z$167,16,FALSE)),"",IF(VLOOKUP($B75,'１受講者一覧'!$B$18:$Z$167,16,FALSE)=$X$2,$Y$2,VLOOKUP($B75,'１受講者一覧'!$B$18:$Z$167,16,FALSE)))</f>
        <v/>
      </c>
      <c r="T75" s="67"/>
      <c r="U75" s="67"/>
      <c r="V75" s="56" t="str">
        <f>IF(ISERROR(VLOOKUP($B75,'１受講者一覧'!$B$18:$AB$167,27,FALSE)),"",IF(VLOOKUP($B75,'１受講者一覧'!$B$18:$AB$167,27,FALSE)=$Y$2,$Y$2,VLOOKUP($B75,'１受講者一覧'!$B$18:$AL$167,37,FALSE)))</f>
        <v/>
      </c>
    </row>
    <row r="76" spans="2:22" ht="30" customHeight="1" x14ac:dyDescent="0.15">
      <c r="B76" s="55">
        <f t="shared" si="3"/>
        <v>73</v>
      </c>
      <c r="C76" s="67" t="str">
        <f>IF(ISERROR(VLOOKUP($B76,'１受講者一覧'!$B$18:$Z$167,6,FALSE)),"",VLOOKUP($B76,'１受講者一覧'!$B$18:$Z$167,6,FALSE))</f>
        <v/>
      </c>
      <c r="D76" s="67" t="str">
        <f>IF(ISERROR(VLOOKUP($B76,'１受講者一覧'!$B$18:$Z$167,8,FALSE)),"",VLOOKUP($B76,'１受講者一覧'!$B$18:$Z$167,8,FALSE))</f>
        <v/>
      </c>
      <c r="E76" s="67" t="str">
        <f>IF(ISERROR(VLOOKUP($B76,'１受講者一覧'!$B$18:$Z$167,4,FALSE)),"",VLOOKUP($B76,'１受講者一覧'!$B$18:$Z$167,4,FALSE))</f>
        <v/>
      </c>
      <c r="F76" s="67" t="str">
        <f>IF(ISERROR(VLOOKUP($B76,'１受講者一覧'!$B$18:$Z$167,7,FALSE)),"",VLOOKUP($B76,'１受講者一覧'!$B$18:$Z$167,7,FALSE))</f>
        <v/>
      </c>
      <c r="G76" s="57" t="str">
        <f>IF(ISERROR(VLOOKUP($B76,'１受講者一覧'!$B$18:$Z$167,5,FALSE)),"",VLOOKUP($B76,'１受講者一覧'!$B$18:$Z$167,5,FALSE))</f>
        <v/>
      </c>
      <c r="H76" s="67" t="str">
        <f t="shared" si="2"/>
        <v/>
      </c>
      <c r="I76" s="67"/>
      <c r="J76" s="67"/>
      <c r="K76" s="67"/>
      <c r="L76" s="57"/>
      <c r="M76" s="67"/>
      <c r="N76" s="67"/>
      <c r="O76" s="67" t="str">
        <f>IF(ISERROR(VLOOKUP($B76,'１受講者一覧'!$B$18:$Z$167,14,FALSE)),"",IF(VLOOKUP($B76,'１受講者一覧'!$B$18:$Z$167,14,FALSE)=$X$2,$Y$2,VLOOKUP($B76,'１受講者一覧'!$B$18:$Z$167,14,FALSE)))</f>
        <v/>
      </c>
      <c r="P76" s="67"/>
      <c r="Q76" s="57"/>
      <c r="R76" s="67" t="str">
        <f>IF(ISERROR(VLOOKUP($B76,'１受講者一覧'!$B$18:$Z$167,15,FALSE)),"",IF(VLOOKUP($B76,'１受講者一覧'!$B$18:$Z$167,15,FALSE)=$X$2,$Y$2,VLOOKUP($B76,'１受講者一覧'!$B$18:$Z$167,15,FALSE)))</f>
        <v/>
      </c>
      <c r="S76" s="67" t="str">
        <f>IF(ISERROR(VLOOKUP($B76,'１受講者一覧'!$B$18:$Z$167,16,FALSE)),"",IF(VLOOKUP($B76,'１受講者一覧'!$B$18:$Z$167,16,FALSE)=$X$2,$Y$2,VLOOKUP($B76,'１受講者一覧'!$B$18:$Z$167,16,FALSE)))</f>
        <v/>
      </c>
      <c r="T76" s="67"/>
      <c r="U76" s="67"/>
      <c r="V76" s="56" t="str">
        <f>IF(ISERROR(VLOOKUP($B76,'１受講者一覧'!$B$18:$AB$167,27,FALSE)),"",IF(VLOOKUP($B76,'１受講者一覧'!$B$18:$AB$167,27,FALSE)=$Y$2,$Y$2,VLOOKUP($B76,'１受講者一覧'!$B$18:$AL$167,37,FALSE)))</f>
        <v/>
      </c>
    </row>
    <row r="77" spans="2:22" ht="30" customHeight="1" x14ac:dyDescent="0.15">
      <c r="B77" s="55">
        <f t="shared" si="3"/>
        <v>74</v>
      </c>
      <c r="C77" s="67" t="str">
        <f>IF(ISERROR(VLOOKUP($B77,'１受講者一覧'!$B$18:$Z$167,6,FALSE)),"",VLOOKUP($B77,'１受講者一覧'!$B$18:$Z$167,6,FALSE))</f>
        <v/>
      </c>
      <c r="D77" s="67" t="str">
        <f>IF(ISERROR(VLOOKUP($B77,'１受講者一覧'!$B$18:$Z$167,8,FALSE)),"",VLOOKUP($B77,'１受講者一覧'!$B$18:$Z$167,8,FALSE))</f>
        <v/>
      </c>
      <c r="E77" s="67" t="str">
        <f>IF(ISERROR(VLOOKUP($B77,'１受講者一覧'!$B$18:$Z$167,4,FALSE)),"",VLOOKUP($B77,'１受講者一覧'!$B$18:$Z$167,4,FALSE))</f>
        <v/>
      </c>
      <c r="F77" s="67" t="str">
        <f>IF(ISERROR(VLOOKUP($B77,'１受講者一覧'!$B$18:$Z$167,7,FALSE)),"",VLOOKUP($B77,'１受講者一覧'!$B$18:$Z$167,7,FALSE))</f>
        <v/>
      </c>
      <c r="G77" s="57" t="str">
        <f>IF(ISERROR(VLOOKUP($B77,'１受講者一覧'!$B$18:$Z$167,5,FALSE)),"",VLOOKUP($B77,'１受講者一覧'!$B$18:$Z$167,5,FALSE))</f>
        <v/>
      </c>
      <c r="H77" s="67" t="str">
        <f t="shared" si="2"/>
        <v/>
      </c>
      <c r="I77" s="67"/>
      <c r="J77" s="67"/>
      <c r="K77" s="67"/>
      <c r="L77" s="57"/>
      <c r="M77" s="67"/>
      <c r="N77" s="67"/>
      <c r="O77" s="67" t="str">
        <f>IF(ISERROR(VLOOKUP($B77,'１受講者一覧'!$B$18:$Z$167,14,FALSE)),"",IF(VLOOKUP($B77,'１受講者一覧'!$B$18:$Z$167,14,FALSE)=$X$2,$Y$2,VLOOKUP($B77,'１受講者一覧'!$B$18:$Z$167,14,FALSE)))</f>
        <v/>
      </c>
      <c r="P77" s="67"/>
      <c r="Q77" s="57"/>
      <c r="R77" s="67" t="str">
        <f>IF(ISERROR(VLOOKUP($B77,'１受講者一覧'!$B$18:$Z$167,15,FALSE)),"",IF(VLOOKUP($B77,'１受講者一覧'!$B$18:$Z$167,15,FALSE)=$X$2,$Y$2,VLOOKUP($B77,'１受講者一覧'!$B$18:$Z$167,15,FALSE)))</f>
        <v/>
      </c>
      <c r="S77" s="67" t="str">
        <f>IF(ISERROR(VLOOKUP($B77,'１受講者一覧'!$B$18:$Z$167,16,FALSE)),"",IF(VLOOKUP($B77,'１受講者一覧'!$B$18:$Z$167,16,FALSE)=$X$2,$Y$2,VLOOKUP($B77,'１受講者一覧'!$B$18:$Z$167,16,FALSE)))</f>
        <v/>
      </c>
      <c r="T77" s="67"/>
      <c r="U77" s="67"/>
      <c r="V77" s="56" t="str">
        <f>IF(ISERROR(VLOOKUP($B77,'１受講者一覧'!$B$18:$AB$167,27,FALSE)),"",IF(VLOOKUP($B77,'１受講者一覧'!$B$18:$AB$167,27,FALSE)=$Y$2,$Y$2,VLOOKUP($B77,'１受講者一覧'!$B$18:$AL$167,37,FALSE)))</f>
        <v/>
      </c>
    </row>
    <row r="78" spans="2:22" ht="30" customHeight="1" x14ac:dyDescent="0.15">
      <c r="B78" s="55">
        <f t="shared" si="3"/>
        <v>75</v>
      </c>
      <c r="C78" s="67" t="str">
        <f>IF(ISERROR(VLOOKUP($B78,'１受講者一覧'!$B$18:$Z$167,6,FALSE)),"",VLOOKUP($B78,'１受講者一覧'!$B$18:$Z$167,6,FALSE))</f>
        <v/>
      </c>
      <c r="D78" s="67" t="str">
        <f>IF(ISERROR(VLOOKUP($B78,'１受講者一覧'!$B$18:$Z$167,8,FALSE)),"",VLOOKUP($B78,'１受講者一覧'!$B$18:$Z$167,8,FALSE))</f>
        <v/>
      </c>
      <c r="E78" s="67" t="str">
        <f>IF(ISERROR(VLOOKUP($B78,'１受講者一覧'!$B$18:$Z$167,4,FALSE)),"",VLOOKUP($B78,'１受講者一覧'!$B$18:$Z$167,4,FALSE))</f>
        <v/>
      </c>
      <c r="F78" s="67" t="str">
        <f>IF(ISERROR(VLOOKUP($B78,'１受講者一覧'!$B$18:$Z$167,7,FALSE)),"",VLOOKUP($B78,'１受講者一覧'!$B$18:$Z$167,7,FALSE))</f>
        <v/>
      </c>
      <c r="G78" s="57" t="str">
        <f>IF(ISERROR(VLOOKUP($B78,'１受講者一覧'!$B$18:$Z$167,5,FALSE)),"",VLOOKUP($B78,'１受講者一覧'!$B$18:$Z$167,5,FALSE))</f>
        <v/>
      </c>
      <c r="H78" s="67" t="str">
        <f t="shared" si="2"/>
        <v/>
      </c>
      <c r="I78" s="67"/>
      <c r="J78" s="67"/>
      <c r="K78" s="67"/>
      <c r="L78" s="57"/>
      <c r="M78" s="67"/>
      <c r="N78" s="67"/>
      <c r="O78" s="67" t="str">
        <f>IF(ISERROR(VLOOKUP($B78,'１受講者一覧'!$B$18:$Z$167,14,FALSE)),"",IF(VLOOKUP($B78,'１受講者一覧'!$B$18:$Z$167,14,FALSE)=$X$2,$Y$2,VLOOKUP($B78,'１受講者一覧'!$B$18:$Z$167,14,FALSE)))</f>
        <v/>
      </c>
      <c r="P78" s="67"/>
      <c r="Q78" s="57"/>
      <c r="R78" s="67" t="str">
        <f>IF(ISERROR(VLOOKUP($B78,'１受講者一覧'!$B$18:$Z$167,15,FALSE)),"",IF(VLOOKUP($B78,'１受講者一覧'!$B$18:$Z$167,15,FALSE)=$X$2,$Y$2,VLOOKUP($B78,'１受講者一覧'!$B$18:$Z$167,15,FALSE)))</f>
        <v/>
      </c>
      <c r="S78" s="67" t="str">
        <f>IF(ISERROR(VLOOKUP($B78,'１受講者一覧'!$B$18:$Z$167,16,FALSE)),"",IF(VLOOKUP($B78,'１受講者一覧'!$B$18:$Z$167,16,FALSE)=$X$2,$Y$2,VLOOKUP($B78,'１受講者一覧'!$B$18:$Z$167,16,FALSE)))</f>
        <v/>
      </c>
      <c r="T78" s="67"/>
      <c r="U78" s="67"/>
      <c r="V78" s="56" t="str">
        <f>IF(ISERROR(VLOOKUP($B78,'１受講者一覧'!$B$18:$AB$167,27,FALSE)),"",IF(VLOOKUP($B78,'１受講者一覧'!$B$18:$AB$167,27,FALSE)=$Y$2,$Y$2,VLOOKUP($B78,'１受講者一覧'!$B$18:$AL$167,37,FALSE)))</f>
        <v/>
      </c>
    </row>
    <row r="79" spans="2:22" ht="30" customHeight="1" x14ac:dyDescent="0.15">
      <c r="B79" s="61">
        <f t="shared" si="3"/>
        <v>76</v>
      </c>
      <c r="C79" s="62" t="str">
        <f>IF(ISERROR(VLOOKUP($B79,'１受講者一覧'!$B$18:$Z$167,6,FALSE)),"",VLOOKUP($B79,'１受講者一覧'!$B$18:$Z$167,6,FALSE))</f>
        <v/>
      </c>
      <c r="D79" s="62" t="str">
        <f>IF(ISERROR(VLOOKUP($B79,'１受講者一覧'!$B$18:$Z$167,8,FALSE)),"",VLOOKUP($B79,'１受講者一覧'!$B$18:$Z$167,8,FALSE))</f>
        <v/>
      </c>
      <c r="E79" s="62" t="str">
        <f>IF(ISERROR(VLOOKUP($B79,'１受講者一覧'!$B$18:$Z$167,4,FALSE)),"",VLOOKUP($B79,'１受講者一覧'!$B$18:$Z$167,4,FALSE))</f>
        <v/>
      </c>
      <c r="F79" s="62" t="str">
        <f>IF(ISERROR(VLOOKUP($B79,'１受講者一覧'!$B$18:$Z$167,7,FALSE)),"",VLOOKUP($B79,'１受講者一覧'!$B$18:$Z$167,7,FALSE))</f>
        <v/>
      </c>
      <c r="G79" s="63" t="str">
        <f>IF(ISERROR(VLOOKUP($B79,'１受講者一覧'!$B$18:$Z$167,5,FALSE)),"",VLOOKUP($B79,'１受講者一覧'!$B$18:$Z$167,5,FALSE))</f>
        <v/>
      </c>
      <c r="H79" s="62" t="str">
        <f t="shared" si="2"/>
        <v/>
      </c>
      <c r="I79" s="62"/>
      <c r="J79" s="62"/>
      <c r="K79" s="62"/>
      <c r="L79" s="63"/>
      <c r="M79" s="62"/>
      <c r="N79" s="62"/>
      <c r="O79" s="62" t="str">
        <f>IF(ISERROR(VLOOKUP($B79,'１受講者一覧'!$B$18:$Z$167,14,FALSE)),"",IF(VLOOKUP($B79,'１受講者一覧'!$B$18:$Z$167,14,FALSE)=$X$2,$Y$2,VLOOKUP($B79,'１受講者一覧'!$B$18:$Z$167,14,FALSE)))</f>
        <v/>
      </c>
      <c r="P79" s="62"/>
      <c r="Q79" s="63"/>
      <c r="R79" s="62" t="str">
        <f>IF(ISERROR(VLOOKUP($B79,'１受講者一覧'!$B$18:$Z$167,15,FALSE)),"",IF(VLOOKUP($B79,'１受講者一覧'!$B$18:$Z$167,15,FALSE)=$X$2,$Y$2,VLOOKUP($B79,'１受講者一覧'!$B$18:$Z$167,15,FALSE)))</f>
        <v/>
      </c>
      <c r="S79" s="62" t="str">
        <f>IF(ISERROR(VLOOKUP($B79,'１受講者一覧'!$B$18:$Z$167,16,FALSE)),"",IF(VLOOKUP($B79,'１受講者一覧'!$B$18:$Z$167,16,FALSE)=$X$2,$Y$2,VLOOKUP($B79,'１受講者一覧'!$B$18:$Z$167,16,FALSE)))</f>
        <v/>
      </c>
      <c r="T79" s="62"/>
      <c r="U79" s="62"/>
      <c r="V79" s="62" t="str">
        <f>IF(ISERROR(VLOOKUP($B79,'１受講者一覧'!$B$18:$AB$167,27,FALSE)),"",IF(VLOOKUP($B79,'１受講者一覧'!$B$18:$AB$167,27,FALSE)=$Y$2,$Y$2,VLOOKUP($B79,'１受講者一覧'!$B$18:$AL$167,37,FALSE)))</f>
        <v/>
      </c>
    </row>
    <row r="80" spans="2:22" ht="30" customHeight="1" x14ac:dyDescent="0.15">
      <c r="B80" s="55">
        <f t="shared" si="3"/>
        <v>77</v>
      </c>
      <c r="C80" s="56" t="str">
        <f>IF(ISERROR(VLOOKUP($B80,'１受講者一覧'!$B$18:$Z$167,6,FALSE)),"",VLOOKUP($B80,'１受講者一覧'!$B$18:$Z$167,6,FALSE))</f>
        <v/>
      </c>
      <c r="D80" s="56" t="str">
        <f>IF(ISERROR(VLOOKUP($B80,'１受講者一覧'!$B$18:$Z$167,8,FALSE)),"",VLOOKUP($B80,'１受講者一覧'!$B$18:$Z$167,8,FALSE))</f>
        <v/>
      </c>
      <c r="E80" s="56" t="str">
        <f>IF(ISERROR(VLOOKUP($B80,'１受講者一覧'!$B$18:$Z$167,4,FALSE)),"",VLOOKUP($B80,'１受講者一覧'!$B$18:$Z$167,4,FALSE))</f>
        <v/>
      </c>
      <c r="F80" s="56" t="str">
        <f>IF(ISERROR(VLOOKUP($B80,'１受講者一覧'!$B$18:$Z$167,7,FALSE)),"",VLOOKUP($B80,'１受講者一覧'!$B$18:$Z$167,7,FALSE))</f>
        <v/>
      </c>
      <c r="G80" s="57" t="str">
        <f>IF(ISERROR(VLOOKUP($B80,'１受講者一覧'!$B$18:$Z$167,5,FALSE)),"",VLOOKUP($B80,'１受講者一覧'!$B$18:$Z$167,5,FALSE))</f>
        <v/>
      </c>
      <c r="H80" s="56" t="str">
        <f t="shared" si="2"/>
        <v/>
      </c>
      <c r="I80" s="56"/>
      <c r="J80" s="56"/>
      <c r="K80" s="56"/>
      <c r="L80" s="57"/>
      <c r="M80" s="56"/>
      <c r="N80" s="56"/>
      <c r="O80" s="56" t="str">
        <f>IF(ISERROR(VLOOKUP($B80,'１受講者一覧'!$B$18:$Z$167,14,FALSE)),"",IF(VLOOKUP($B80,'１受講者一覧'!$B$18:$Z$167,14,FALSE)=$X$2,$Y$2,VLOOKUP($B80,'１受講者一覧'!$B$18:$Z$167,14,FALSE)))</f>
        <v/>
      </c>
      <c r="P80" s="56"/>
      <c r="Q80" s="57"/>
      <c r="R80" s="56" t="str">
        <f>IF(ISERROR(VLOOKUP($B80,'１受講者一覧'!$B$18:$Z$167,15,FALSE)),"",IF(VLOOKUP($B80,'１受講者一覧'!$B$18:$Z$167,15,FALSE)=$X$2,$Y$2,VLOOKUP($B80,'１受講者一覧'!$B$18:$Z$167,15,FALSE)))</f>
        <v/>
      </c>
      <c r="S80" s="56" t="str">
        <f>IF(ISERROR(VLOOKUP($B80,'１受講者一覧'!$B$18:$Z$167,16,FALSE)),"",IF(VLOOKUP($B80,'１受講者一覧'!$B$18:$Z$167,16,FALSE)=$X$2,$Y$2,VLOOKUP($B80,'１受講者一覧'!$B$18:$Z$167,16,FALSE)))</f>
        <v/>
      </c>
      <c r="T80" s="56"/>
      <c r="U80" s="56"/>
      <c r="V80" s="56" t="str">
        <f>IF(ISERROR(VLOOKUP($B80,'１受講者一覧'!$B$18:$AB$167,27,FALSE)),"",IF(VLOOKUP($B80,'１受講者一覧'!$B$18:$AB$167,27,FALSE)=$Y$2,$Y$2,VLOOKUP($B80,'１受講者一覧'!$B$18:$AL$167,37,FALSE)))</f>
        <v/>
      </c>
    </row>
    <row r="81" spans="2:22" ht="30" customHeight="1" x14ac:dyDescent="0.15">
      <c r="B81" s="55">
        <f t="shared" si="3"/>
        <v>78</v>
      </c>
      <c r="C81" s="56" t="str">
        <f>IF(ISERROR(VLOOKUP($B81,'１受講者一覧'!$B$18:$Z$167,6,FALSE)),"",VLOOKUP($B81,'１受講者一覧'!$B$18:$Z$167,6,FALSE))</f>
        <v/>
      </c>
      <c r="D81" s="56" t="str">
        <f>IF(ISERROR(VLOOKUP($B81,'１受講者一覧'!$B$18:$Z$167,8,FALSE)),"",VLOOKUP($B81,'１受講者一覧'!$B$18:$Z$167,8,FALSE))</f>
        <v/>
      </c>
      <c r="E81" s="56" t="str">
        <f>IF(ISERROR(VLOOKUP($B81,'１受講者一覧'!$B$18:$Z$167,4,FALSE)),"",VLOOKUP($B81,'１受講者一覧'!$B$18:$Z$167,4,FALSE))</f>
        <v/>
      </c>
      <c r="F81" s="56" t="str">
        <f>IF(ISERROR(VLOOKUP($B81,'１受講者一覧'!$B$18:$Z$167,7,FALSE)),"",VLOOKUP($B81,'１受講者一覧'!$B$18:$Z$167,7,FALSE))</f>
        <v/>
      </c>
      <c r="G81" s="57" t="str">
        <f>IF(ISERROR(VLOOKUP($B81,'１受講者一覧'!$B$18:$Z$167,5,FALSE)),"",VLOOKUP($B81,'１受講者一覧'!$B$18:$Z$167,5,FALSE))</f>
        <v/>
      </c>
      <c r="H81" s="56" t="str">
        <f t="shared" si="2"/>
        <v/>
      </c>
      <c r="I81" s="56"/>
      <c r="J81" s="56"/>
      <c r="K81" s="56"/>
      <c r="L81" s="57"/>
      <c r="M81" s="56"/>
      <c r="N81" s="56"/>
      <c r="O81" s="56" t="str">
        <f>IF(ISERROR(VLOOKUP($B81,'１受講者一覧'!$B$18:$Z$167,14,FALSE)),"",IF(VLOOKUP($B81,'１受講者一覧'!$B$18:$Z$167,14,FALSE)=$X$2,$Y$2,VLOOKUP($B81,'１受講者一覧'!$B$18:$Z$167,14,FALSE)))</f>
        <v/>
      </c>
      <c r="P81" s="56"/>
      <c r="Q81" s="57"/>
      <c r="R81" s="56" t="str">
        <f>IF(ISERROR(VLOOKUP($B81,'１受講者一覧'!$B$18:$Z$167,15,FALSE)),"",IF(VLOOKUP($B81,'１受講者一覧'!$B$18:$Z$167,15,FALSE)=$X$2,$Y$2,VLOOKUP($B81,'１受講者一覧'!$B$18:$Z$167,15,FALSE)))</f>
        <v/>
      </c>
      <c r="S81" s="56" t="str">
        <f>IF(ISERROR(VLOOKUP($B81,'１受講者一覧'!$B$18:$Z$167,16,FALSE)),"",IF(VLOOKUP($B81,'１受講者一覧'!$B$18:$Z$167,16,FALSE)=$X$2,$Y$2,VLOOKUP($B81,'１受講者一覧'!$B$18:$Z$167,16,FALSE)))</f>
        <v/>
      </c>
      <c r="T81" s="56"/>
      <c r="U81" s="56"/>
      <c r="V81" s="56" t="str">
        <f>IF(ISERROR(VLOOKUP($B81,'１受講者一覧'!$B$18:$AB$167,27,FALSE)),"",IF(VLOOKUP($B81,'１受講者一覧'!$B$18:$AB$167,27,FALSE)=$Y$2,$Y$2,VLOOKUP($B81,'１受講者一覧'!$B$18:$AL$167,37,FALSE)))</f>
        <v/>
      </c>
    </row>
    <row r="82" spans="2:22" ht="30" customHeight="1" x14ac:dyDescent="0.15">
      <c r="B82" s="55">
        <f t="shared" si="3"/>
        <v>79</v>
      </c>
      <c r="C82" s="56" t="str">
        <f>IF(ISERROR(VLOOKUP($B82,'１受講者一覧'!$B$18:$Z$167,6,FALSE)),"",VLOOKUP($B82,'１受講者一覧'!$B$18:$Z$167,6,FALSE))</f>
        <v/>
      </c>
      <c r="D82" s="56" t="str">
        <f>IF(ISERROR(VLOOKUP($B82,'１受講者一覧'!$B$18:$Z$167,8,FALSE)),"",VLOOKUP($B82,'１受講者一覧'!$B$18:$Z$167,8,FALSE))</f>
        <v/>
      </c>
      <c r="E82" s="56" t="str">
        <f>IF(ISERROR(VLOOKUP($B82,'１受講者一覧'!$B$18:$Z$167,4,FALSE)),"",VLOOKUP($B82,'１受講者一覧'!$B$18:$Z$167,4,FALSE))</f>
        <v/>
      </c>
      <c r="F82" s="56" t="str">
        <f>IF(ISERROR(VLOOKUP($B82,'１受講者一覧'!$B$18:$Z$167,7,FALSE)),"",VLOOKUP($B82,'１受講者一覧'!$B$18:$Z$167,7,FALSE))</f>
        <v/>
      </c>
      <c r="G82" s="57" t="str">
        <f>IF(ISERROR(VLOOKUP($B82,'１受講者一覧'!$B$18:$Z$167,5,FALSE)),"",VLOOKUP($B82,'１受講者一覧'!$B$18:$Z$167,5,FALSE))</f>
        <v/>
      </c>
      <c r="H82" s="56" t="str">
        <f t="shared" si="2"/>
        <v/>
      </c>
      <c r="I82" s="56"/>
      <c r="J82" s="56"/>
      <c r="K82" s="56"/>
      <c r="L82" s="57"/>
      <c r="M82" s="56"/>
      <c r="N82" s="56"/>
      <c r="O82" s="56" t="str">
        <f>IF(ISERROR(VLOOKUP($B82,'１受講者一覧'!$B$18:$Z$167,14,FALSE)),"",IF(VLOOKUP($B82,'１受講者一覧'!$B$18:$Z$167,14,FALSE)=$X$2,$Y$2,VLOOKUP($B82,'１受講者一覧'!$B$18:$Z$167,14,FALSE)))</f>
        <v/>
      </c>
      <c r="P82" s="56"/>
      <c r="Q82" s="57"/>
      <c r="R82" s="56" t="str">
        <f>IF(ISERROR(VLOOKUP($B82,'１受講者一覧'!$B$18:$Z$167,15,FALSE)),"",IF(VLOOKUP($B82,'１受講者一覧'!$B$18:$Z$167,15,FALSE)=$X$2,$Y$2,VLOOKUP($B82,'１受講者一覧'!$B$18:$Z$167,15,FALSE)))</f>
        <v/>
      </c>
      <c r="S82" s="56" t="str">
        <f>IF(ISERROR(VLOOKUP($B82,'１受講者一覧'!$B$18:$Z$167,16,FALSE)),"",IF(VLOOKUP($B82,'１受講者一覧'!$B$18:$Z$167,16,FALSE)=$X$2,$Y$2,VLOOKUP($B82,'１受講者一覧'!$B$18:$Z$167,16,FALSE)))</f>
        <v/>
      </c>
      <c r="T82" s="56"/>
      <c r="U82" s="56"/>
      <c r="V82" s="56" t="str">
        <f>IF(ISERROR(VLOOKUP($B82,'１受講者一覧'!$B$18:$AB$167,27,FALSE)),"",IF(VLOOKUP($B82,'１受講者一覧'!$B$18:$AB$167,27,FALSE)=$Y$2,$Y$2,VLOOKUP($B82,'１受講者一覧'!$B$18:$AL$167,37,FALSE)))</f>
        <v/>
      </c>
    </row>
    <row r="83" spans="2:22" ht="30" customHeight="1" x14ac:dyDescent="0.15">
      <c r="B83" s="64">
        <f t="shared" si="3"/>
        <v>80</v>
      </c>
      <c r="C83" s="65" t="str">
        <f>IF(ISERROR(VLOOKUP($B83,'１受講者一覧'!$B$18:$Z$167,6,FALSE)),"",VLOOKUP($B83,'１受講者一覧'!$B$18:$Z$167,6,FALSE))</f>
        <v/>
      </c>
      <c r="D83" s="65" t="str">
        <f>IF(ISERROR(VLOOKUP($B83,'１受講者一覧'!$B$18:$Z$167,8,FALSE)),"",VLOOKUP($B83,'１受講者一覧'!$B$18:$Z$167,8,FALSE))</f>
        <v/>
      </c>
      <c r="E83" s="65" t="str">
        <f>IF(ISERROR(VLOOKUP($B83,'１受講者一覧'!$B$18:$Z$167,4,FALSE)),"",VLOOKUP($B83,'１受講者一覧'!$B$18:$Z$167,4,FALSE))</f>
        <v/>
      </c>
      <c r="F83" s="65" t="str">
        <f>IF(ISERROR(VLOOKUP($B83,'１受講者一覧'!$B$18:$Z$167,7,FALSE)),"",VLOOKUP($B83,'１受講者一覧'!$B$18:$Z$167,7,FALSE))</f>
        <v/>
      </c>
      <c r="G83" s="66" t="str">
        <f>IF(ISERROR(VLOOKUP($B83,'１受講者一覧'!$B$18:$Z$167,5,FALSE)),"",VLOOKUP($B83,'１受講者一覧'!$B$18:$Z$167,5,FALSE))</f>
        <v/>
      </c>
      <c r="H83" s="65" t="str">
        <f t="shared" si="2"/>
        <v/>
      </c>
      <c r="I83" s="65"/>
      <c r="J83" s="65"/>
      <c r="K83" s="65"/>
      <c r="L83" s="66"/>
      <c r="M83" s="65"/>
      <c r="N83" s="65"/>
      <c r="O83" s="65" t="str">
        <f>IF(ISERROR(VLOOKUP($B83,'１受講者一覧'!$B$18:$Z$167,14,FALSE)),"",IF(VLOOKUP($B83,'１受講者一覧'!$B$18:$Z$167,14,FALSE)=$X$2,$Y$2,VLOOKUP($B83,'１受講者一覧'!$B$18:$Z$167,14,FALSE)))</f>
        <v/>
      </c>
      <c r="P83" s="65"/>
      <c r="Q83" s="66"/>
      <c r="R83" s="65" t="str">
        <f>IF(ISERROR(VLOOKUP($B83,'１受講者一覧'!$B$18:$Z$167,15,FALSE)),"",IF(VLOOKUP($B83,'１受講者一覧'!$B$18:$Z$167,15,FALSE)=$X$2,$Y$2,VLOOKUP($B83,'１受講者一覧'!$B$18:$Z$167,15,FALSE)))</f>
        <v/>
      </c>
      <c r="S83" s="65" t="str">
        <f>IF(ISERROR(VLOOKUP($B83,'１受講者一覧'!$B$18:$Z$167,16,FALSE)),"",IF(VLOOKUP($B83,'１受講者一覧'!$B$18:$Z$167,16,FALSE)=$X$2,$Y$2,VLOOKUP($B83,'１受講者一覧'!$B$18:$Z$167,16,FALSE)))</f>
        <v/>
      </c>
      <c r="T83" s="65"/>
      <c r="U83" s="65"/>
      <c r="V83" s="65" t="str">
        <f>IF(ISERROR(VLOOKUP($B83,'１受講者一覧'!$B$18:$AB$167,27,FALSE)),"",IF(VLOOKUP($B83,'１受講者一覧'!$B$18:$AB$167,27,FALSE)=$Y$2,$Y$2,VLOOKUP($B83,'１受講者一覧'!$B$18:$AL$167,37,FALSE)))</f>
        <v/>
      </c>
    </row>
    <row r="84" spans="2:22" ht="30" customHeight="1" x14ac:dyDescent="0.15">
      <c r="B84" s="55">
        <f t="shared" si="3"/>
        <v>81</v>
      </c>
      <c r="C84" s="67" t="str">
        <f>IF(ISERROR(VLOOKUP($B84,'１受講者一覧'!$B$18:$Z$167,6,FALSE)),"",VLOOKUP($B84,'１受講者一覧'!$B$18:$Z$167,6,FALSE))</f>
        <v/>
      </c>
      <c r="D84" s="67" t="str">
        <f>IF(ISERROR(VLOOKUP($B84,'１受講者一覧'!$B$18:$Z$167,8,FALSE)),"",VLOOKUP($B84,'１受講者一覧'!$B$18:$Z$167,8,FALSE))</f>
        <v/>
      </c>
      <c r="E84" s="67" t="str">
        <f>IF(ISERROR(VLOOKUP($B84,'１受講者一覧'!$B$18:$Z$167,4,FALSE)),"",VLOOKUP($B84,'１受講者一覧'!$B$18:$Z$167,4,FALSE))</f>
        <v/>
      </c>
      <c r="F84" s="67" t="str">
        <f>IF(ISERROR(VLOOKUP($B84,'１受講者一覧'!$B$18:$Z$167,7,FALSE)),"",VLOOKUP($B84,'１受講者一覧'!$B$18:$Z$167,7,FALSE))</f>
        <v/>
      </c>
      <c r="G84" s="57" t="str">
        <f>IF(ISERROR(VLOOKUP($B84,'１受講者一覧'!$B$18:$Z$167,5,FALSE)),"",VLOOKUP($B84,'１受講者一覧'!$B$18:$Z$167,5,FALSE))</f>
        <v/>
      </c>
      <c r="H84" s="67" t="str">
        <f t="shared" si="2"/>
        <v/>
      </c>
      <c r="I84" s="67"/>
      <c r="J84" s="67"/>
      <c r="K84" s="67"/>
      <c r="L84" s="57"/>
      <c r="M84" s="67"/>
      <c r="N84" s="67"/>
      <c r="O84" s="67" t="str">
        <f>IF(ISERROR(VLOOKUP($B84,'１受講者一覧'!$B$18:$Z$167,14,FALSE)),"",IF(VLOOKUP($B84,'１受講者一覧'!$B$18:$Z$167,14,FALSE)=$X$2,$Y$2,VLOOKUP($B84,'１受講者一覧'!$B$18:$Z$167,14,FALSE)))</f>
        <v/>
      </c>
      <c r="P84" s="67"/>
      <c r="Q84" s="57"/>
      <c r="R84" s="67" t="str">
        <f>IF(ISERROR(VLOOKUP($B84,'１受講者一覧'!$B$18:$Z$167,15,FALSE)),"",IF(VLOOKUP($B84,'１受講者一覧'!$B$18:$Z$167,15,FALSE)=$X$2,$Y$2,VLOOKUP($B84,'１受講者一覧'!$B$18:$Z$167,15,FALSE)))</f>
        <v/>
      </c>
      <c r="S84" s="67" t="str">
        <f>IF(ISERROR(VLOOKUP($B84,'１受講者一覧'!$B$18:$Z$167,16,FALSE)),"",IF(VLOOKUP($B84,'１受講者一覧'!$B$18:$Z$167,16,FALSE)=$X$2,$Y$2,VLOOKUP($B84,'１受講者一覧'!$B$18:$Z$167,16,FALSE)))</f>
        <v/>
      </c>
      <c r="T84" s="67"/>
      <c r="U84" s="67"/>
      <c r="V84" s="56" t="str">
        <f>IF(ISERROR(VLOOKUP($B84,'１受講者一覧'!$B$18:$AB$167,27,FALSE)),"",IF(VLOOKUP($B84,'１受講者一覧'!$B$18:$AB$167,27,FALSE)=$Y$2,$Y$2,VLOOKUP($B84,'１受講者一覧'!$B$18:$AL$167,37,FALSE)))</f>
        <v/>
      </c>
    </row>
    <row r="85" spans="2:22" ht="30" customHeight="1" x14ac:dyDescent="0.15">
      <c r="B85" s="55">
        <f t="shared" si="3"/>
        <v>82</v>
      </c>
      <c r="C85" s="67" t="str">
        <f>IF(ISERROR(VLOOKUP($B85,'１受講者一覧'!$B$18:$Z$167,6,FALSE)),"",VLOOKUP($B85,'１受講者一覧'!$B$18:$Z$167,6,FALSE))</f>
        <v/>
      </c>
      <c r="D85" s="67" t="str">
        <f>IF(ISERROR(VLOOKUP($B85,'１受講者一覧'!$B$18:$Z$167,8,FALSE)),"",VLOOKUP($B85,'１受講者一覧'!$B$18:$Z$167,8,FALSE))</f>
        <v/>
      </c>
      <c r="E85" s="67" t="str">
        <f>IF(ISERROR(VLOOKUP($B85,'１受講者一覧'!$B$18:$Z$167,4,FALSE)),"",VLOOKUP($B85,'１受講者一覧'!$B$18:$Z$167,4,FALSE))</f>
        <v/>
      </c>
      <c r="F85" s="67" t="str">
        <f>IF(ISERROR(VLOOKUP($B85,'１受講者一覧'!$B$18:$Z$167,7,FALSE)),"",VLOOKUP($B85,'１受講者一覧'!$B$18:$Z$167,7,FALSE))</f>
        <v/>
      </c>
      <c r="G85" s="57" t="str">
        <f>IF(ISERROR(VLOOKUP($B85,'１受講者一覧'!$B$18:$Z$167,5,FALSE)),"",VLOOKUP($B85,'１受講者一覧'!$B$18:$Z$167,5,FALSE))</f>
        <v/>
      </c>
      <c r="H85" s="67" t="str">
        <f t="shared" si="2"/>
        <v/>
      </c>
      <c r="I85" s="67"/>
      <c r="J85" s="67"/>
      <c r="K85" s="67"/>
      <c r="L85" s="57"/>
      <c r="M85" s="67"/>
      <c r="N85" s="67"/>
      <c r="O85" s="67" t="str">
        <f>IF(ISERROR(VLOOKUP($B85,'１受講者一覧'!$B$18:$Z$167,14,FALSE)),"",IF(VLOOKUP($B85,'１受講者一覧'!$B$18:$Z$167,14,FALSE)=$X$2,$Y$2,VLOOKUP($B85,'１受講者一覧'!$B$18:$Z$167,14,FALSE)))</f>
        <v/>
      </c>
      <c r="P85" s="67"/>
      <c r="Q85" s="57"/>
      <c r="R85" s="67" t="str">
        <f>IF(ISERROR(VLOOKUP($B85,'１受講者一覧'!$B$18:$Z$167,15,FALSE)),"",IF(VLOOKUP($B85,'１受講者一覧'!$B$18:$Z$167,15,FALSE)=$X$2,$Y$2,VLOOKUP($B85,'１受講者一覧'!$B$18:$Z$167,15,FALSE)))</f>
        <v/>
      </c>
      <c r="S85" s="67" t="str">
        <f>IF(ISERROR(VLOOKUP($B85,'１受講者一覧'!$B$18:$Z$167,16,FALSE)),"",IF(VLOOKUP($B85,'１受講者一覧'!$B$18:$Z$167,16,FALSE)=$X$2,$Y$2,VLOOKUP($B85,'１受講者一覧'!$B$18:$Z$167,16,FALSE)))</f>
        <v/>
      </c>
      <c r="T85" s="67"/>
      <c r="U85" s="67"/>
      <c r="V85" s="56" t="str">
        <f>IF(ISERROR(VLOOKUP($B85,'１受講者一覧'!$B$18:$AB$167,27,FALSE)),"",IF(VLOOKUP($B85,'１受講者一覧'!$B$18:$AB$167,27,FALSE)=$Y$2,$Y$2,VLOOKUP($B85,'１受講者一覧'!$B$18:$AL$167,37,FALSE)))</f>
        <v/>
      </c>
    </row>
    <row r="86" spans="2:22" ht="30" customHeight="1" x14ac:dyDescent="0.15">
      <c r="B86" s="55">
        <f t="shared" si="3"/>
        <v>83</v>
      </c>
      <c r="C86" s="67" t="str">
        <f>IF(ISERROR(VLOOKUP($B86,'１受講者一覧'!$B$18:$Z$167,6,FALSE)),"",VLOOKUP($B86,'１受講者一覧'!$B$18:$Z$167,6,FALSE))</f>
        <v/>
      </c>
      <c r="D86" s="67" t="str">
        <f>IF(ISERROR(VLOOKUP($B86,'１受講者一覧'!$B$18:$Z$167,8,FALSE)),"",VLOOKUP($B86,'１受講者一覧'!$B$18:$Z$167,8,FALSE))</f>
        <v/>
      </c>
      <c r="E86" s="67" t="str">
        <f>IF(ISERROR(VLOOKUP($B86,'１受講者一覧'!$B$18:$Z$167,4,FALSE)),"",VLOOKUP($B86,'１受講者一覧'!$B$18:$Z$167,4,FALSE))</f>
        <v/>
      </c>
      <c r="F86" s="67" t="str">
        <f>IF(ISERROR(VLOOKUP($B86,'１受講者一覧'!$B$18:$Z$167,7,FALSE)),"",VLOOKUP($B86,'１受講者一覧'!$B$18:$Z$167,7,FALSE))</f>
        <v/>
      </c>
      <c r="G86" s="57" t="str">
        <f>IF(ISERROR(VLOOKUP($B86,'１受講者一覧'!$B$18:$Z$167,5,FALSE)),"",VLOOKUP($B86,'１受講者一覧'!$B$18:$Z$167,5,FALSE))</f>
        <v/>
      </c>
      <c r="H86" s="67" t="str">
        <f t="shared" si="2"/>
        <v/>
      </c>
      <c r="I86" s="67"/>
      <c r="J86" s="67"/>
      <c r="K86" s="67"/>
      <c r="L86" s="57"/>
      <c r="M86" s="67"/>
      <c r="N86" s="67"/>
      <c r="O86" s="67" t="str">
        <f>IF(ISERROR(VLOOKUP($B86,'１受講者一覧'!$B$18:$Z$167,14,FALSE)),"",IF(VLOOKUP($B86,'１受講者一覧'!$B$18:$Z$167,14,FALSE)=$X$2,$Y$2,VLOOKUP($B86,'１受講者一覧'!$B$18:$Z$167,14,FALSE)))</f>
        <v/>
      </c>
      <c r="P86" s="67"/>
      <c r="Q86" s="57"/>
      <c r="R86" s="67" t="str">
        <f>IF(ISERROR(VLOOKUP($B86,'１受講者一覧'!$B$18:$Z$167,15,FALSE)),"",IF(VLOOKUP($B86,'１受講者一覧'!$B$18:$Z$167,15,FALSE)=$X$2,$Y$2,VLOOKUP($B86,'１受講者一覧'!$B$18:$Z$167,15,FALSE)))</f>
        <v/>
      </c>
      <c r="S86" s="67" t="str">
        <f>IF(ISERROR(VLOOKUP($B86,'１受講者一覧'!$B$18:$Z$167,16,FALSE)),"",IF(VLOOKUP($B86,'１受講者一覧'!$B$18:$Z$167,16,FALSE)=$X$2,$Y$2,VLOOKUP($B86,'１受講者一覧'!$B$18:$Z$167,16,FALSE)))</f>
        <v/>
      </c>
      <c r="T86" s="67"/>
      <c r="U86" s="67"/>
      <c r="V86" s="56" t="str">
        <f>IF(ISERROR(VLOOKUP($B86,'１受講者一覧'!$B$18:$AB$167,27,FALSE)),"",IF(VLOOKUP($B86,'１受講者一覧'!$B$18:$AB$167,27,FALSE)=$Y$2,$Y$2,VLOOKUP($B86,'１受講者一覧'!$B$18:$AL$167,37,FALSE)))</f>
        <v/>
      </c>
    </row>
    <row r="87" spans="2:22" ht="30" customHeight="1" x14ac:dyDescent="0.15">
      <c r="B87" s="55">
        <f t="shared" si="3"/>
        <v>84</v>
      </c>
      <c r="C87" s="67" t="str">
        <f>IF(ISERROR(VLOOKUP($B87,'１受講者一覧'!$B$18:$Z$167,6,FALSE)),"",VLOOKUP($B87,'１受講者一覧'!$B$18:$Z$167,6,FALSE))</f>
        <v/>
      </c>
      <c r="D87" s="67" t="str">
        <f>IF(ISERROR(VLOOKUP($B87,'１受講者一覧'!$B$18:$Z$167,8,FALSE)),"",VLOOKUP($B87,'１受講者一覧'!$B$18:$Z$167,8,FALSE))</f>
        <v/>
      </c>
      <c r="E87" s="67" t="str">
        <f>IF(ISERROR(VLOOKUP($B87,'１受講者一覧'!$B$18:$Z$167,4,FALSE)),"",VLOOKUP($B87,'１受講者一覧'!$B$18:$Z$167,4,FALSE))</f>
        <v/>
      </c>
      <c r="F87" s="67" t="str">
        <f>IF(ISERROR(VLOOKUP($B87,'１受講者一覧'!$B$18:$Z$167,7,FALSE)),"",VLOOKUP($B87,'１受講者一覧'!$B$18:$Z$167,7,FALSE))</f>
        <v/>
      </c>
      <c r="G87" s="57" t="str">
        <f>IF(ISERROR(VLOOKUP($B87,'１受講者一覧'!$B$18:$Z$167,5,FALSE)),"",VLOOKUP($B87,'１受講者一覧'!$B$18:$Z$167,5,FALSE))</f>
        <v/>
      </c>
      <c r="H87" s="67" t="str">
        <f t="shared" si="2"/>
        <v/>
      </c>
      <c r="I87" s="67"/>
      <c r="J87" s="67"/>
      <c r="K87" s="67"/>
      <c r="L87" s="57"/>
      <c r="M87" s="67"/>
      <c r="N87" s="67"/>
      <c r="O87" s="67" t="str">
        <f>IF(ISERROR(VLOOKUP($B87,'１受講者一覧'!$B$18:$Z$167,14,FALSE)),"",IF(VLOOKUP($B87,'１受講者一覧'!$B$18:$Z$167,14,FALSE)=$X$2,$Y$2,VLOOKUP($B87,'１受講者一覧'!$B$18:$Z$167,14,FALSE)))</f>
        <v/>
      </c>
      <c r="P87" s="67"/>
      <c r="Q87" s="57"/>
      <c r="R87" s="67" t="str">
        <f>IF(ISERROR(VLOOKUP($B87,'１受講者一覧'!$B$18:$Z$167,15,FALSE)),"",IF(VLOOKUP($B87,'１受講者一覧'!$B$18:$Z$167,15,FALSE)=$X$2,$Y$2,VLOOKUP($B87,'１受講者一覧'!$B$18:$Z$167,15,FALSE)))</f>
        <v/>
      </c>
      <c r="S87" s="67" t="str">
        <f>IF(ISERROR(VLOOKUP($B87,'１受講者一覧'!$B$18:$Z$167,16,FALSE)),"",IF(VLOOKUP($B87,'１受講者一覧'!$B$18:$Z$167,16,FALSE)=$X$2,$Y$2,VLOOKUP($B87,'１受講者一覧'!$B$18:$Z$167,16,FALSE)))</f>
        <v/>
      </c>
      <c r="T87" s="67"/>
      <c r="U87" s="67"/>
      <c r="V87" s="56" t="str">
        <f>IF(ISERROR(VLOOKUP($B87,'１受講者一覧'!$B$18:$AB$167,27,FALSE)),"",IF(VLOOKUP($B87,'１受講者一覧'!$B$18:$AB$167,27,FALSE)=$Y$2,$Y$2,VLOOKUP($B87,'１受講者一覧'!$B$18:$AL$167,37,FALSE)))</f>
        <v/>
      </c>
    </row>
    <row r="88" spans="2:22" ht="30" customHeight="1" x14ac:dyDescent="0.15">
      <c r="B88" s="55">
        <f t="shared" si="3"/>
        <v>85</v>
      </c>
      <c r="C88" s="67" t="str">
        <f>IF(ISERROR(VLOOKUP($B88,'１受講者一覧'!$B$18:$Z$167,6,FALSE)),"",VLOOKUP($B88,'１受講者一覧'!$B$18:$Z$167,6,FALSE))</f>
        <v/>
      </c>
      <c r="D88" s="67" t="str">
        <f>IF(ISERROR(VLOOKUP($B88,'１受講者一覧'!$B$18:$Z$167,8,FALSE)),"",VLOOKUP($B88,'１受講者一覧'!$B$18:$Z$167,8,FALSE))</f>
        <v/>
      </c>
      <c r="E88" s="67" t="str">
        <f>IF(ISERROR(VLOOKUP($B88,'１受講者一覧'!$B$18:$Z$167,4,FALSE)),"",VLOOKUP($B88,'１受講者一覧'!$B$18:$Z$167,4,FALSE))</f>
        <v/>
      </c>
      <c r="F88" s="67" t="str">
        <f>IF(ISERROR(VLOOKUP($B88,'１受講者一覧'!$B$18:$Z$167,7,FALSE)),"",VLOOKUP($B88,'１受講者一覧'!$B$18:$Z$167,7,FALSE))</f>
        <v/>
      </c>
      <c r="G88" s="57" t="str">
        <f>IF(ISERROR(VLOOKUP($B88,'１受講者一覧'!$B$18:$Z$167,5,FALSE)),"",VLOOKUP($B88,'１受講者一覧'!$B$18:$Z$167,5,FALSE))</f>
        <v/>
      </c>
      <c r="H88" s="67" t="str">
        <f t="shared" si="2"/>
        <v/>
      </c>
      <c r="I88" s="67"/>
      <c r="J88" s="67"/>
      <c r="K88" s="67"/>
      <c r="L88" s="57"/>
      <c r="M88" s="67"/>
      <c r="N88" s="67"/>
      <c r="O88" s="67" t="str">
        <f>IF(ISERROR(VLOOKUP($B88,'１受講者一覧'!$B$18:$Z$167,14,FALSE)),"",IF(VLOOKUP($B88,'１受講者一覧'!$B$18:$Z$167,14,FALSE)=$X$2,$Y$2,VLOOKUP($B88,'１受講者一覧'!$B$18:$Z$167,14,FALSE)))</f>
        <v/>
      </c>
      <c r="P88" s="67"/>
      <c r="Q88" s="57"/>
      <c r="R88" s="67" t="str">
        <f>IF(ISERROR(VLOOKUP($B88,'１受講者一覧'!$B$18:$Z$167,15,FALSE)),"",IF(VLOOKUP($B88,'１受講者一覧'!$B$18:$Z$167,15,FALSE)=$X$2,$Y$2,VLOOKUP($B88,'１受講者一覧'!$B$18:$Z$167,15,FALSE)))</f>
        <v/>
      </c>
      <c r="S88" s="67" t="str">
        <f>IF(ISERROR(VLOOKUP($B88,'１受講者一覧'!$B$18:$Z$167,16,FALSE)),"",IF(VLOOKUP($B88,'１受講者一覧'!$B$18:$Z$167,16,FALSE)=$X$2,$Y$2,VLOOKUP($B88,'１受講者一覧'!$B$18:$Z$167,16,FALSE)))</f>
        <v/>
      </c>
      <c r="T88" s="67"/>
      <c r="U88" s="67"/>
      <c r="V88" s="56" t="str">
        <f>IF(ISERROR(VLOOKUP($B88,'１受講者一覧'!$B$18:$AB$167,27,FALSE)),"",IF(VLOOKUP($B88,'１受講者一覧'!$B$18:$AB$167,27,FALSE)=$Y$2,$Y$2,VLOOKUP($B88,'１受講者一覧'!$B$18:$AL$167,37,FALSE)))</f>
        <v/>
      </c>
    </row>
    <row r="89" spans="2:22" ht="30" customHeight="1" x14ac:dyDescent="0.15">
      <c r="B89" s="61">
        <f t="shared" si="3"/>
        <v>86</v>
      </c>
      <c r="C89" s="62" t="str">
        <f>IF(ISERROR(VLOOKUP($B89,'１受講者一覧'!$B$18:$Z$167,6,FALSE)),"",VLOOKUP($B89,'１受講者一覧'!$B$18:$Z$167,6,FALSE))</f>
        <v/>
      </c>
      <c r="D89" s="62" t="str">
        <f>IF(ISERROR(VLOOKUP($B89,'１受講者一覧'!$B$18:$Z$167,8,FALSE)),"",VLOOKUP($B89,'１受講者一覧'!$B$18:$Z$167,8,FALSE))</f>
        <v/>
      </c>
      <c r="E89" s="62" t="str">
        <f>IF(ISERROR(VLOOKUP($B89,'１受講者一覧'!$B$18:$Z$167,4,FALSE)),"",VLOOKUP($B89,'１受講者一覧'!$B$18:$Z$167,4,FALSE))</f>
        <v/>
      </c>
      <c r="F89" s="62" t="str">
        <f>IF(ISERROR(VLOOKUP($B89,'１受講者一覧'!$B$18:$Z$167,7,FALSE)),"",VLOOKUP($B89,'１受講者一覧'!$B$18:$Z$167,7,FALSE))</f>
        <v/>
      </c>
      <c r="G89" s="63" t="str">
        <f>IF(ISERROR(VLOOKUP($B89,'１受講者一覧'!$B$18:$Z$167,5,FALSE)),"",VLOOKUP($B89,'１受講者一覧'!$B$18:$Z$167,5,FALSE))</f>
        <v/>
      </c>
      <c r="H89" s="62" t="str">
        <f t="shared" si="2"/>
        <v/>
      </c>
      <c r="I89" s="62"/>
      <c r="J89" s="62"/>
      <c r="K89" s="62"/>
      <c r="L89" s="63"/>
      <c r="M89" s="62"/>
      <c r="N89" s="62"/>
      <c r="O89" s="62" t="str">
        <f>IF(ISERROR(VLOOKUP($B89,'１受講者一覧'!$B$18:$Z$167,14,FALSE)),"",IF(VLOOKUP($B89,'１受講者一覧'!$B$18:$Z$167,14,FALSE)=$X$2,$Y$2,VLOOKUP($B89,'１受講者一覧'!$B$18:$Z$167,14,FALSE)))</f>
        <v/>
      </c>
      <c r="P89" s="62"/>
      <c r="Q89" s="63"/>
      <c r="R89" s="62" t="str">
        <f>IF(ISERROR(VLOOKUP($B89,'１受講者一覧'!$B$18:$Z$167,15,FALSE)),"",IF(VLOOKUP($B89,'１受講者一覧'!$B$18:$Z$167,15,FALSE)=$X$2,$Y$2,VLOOKUP($B89,'１受講者一覧'!$B$18:$Z$167,15,FALSE)))</f>
        <v/>
      </c>
      <c r="S89" s="62" t="str">
        <f>IF(ISERROR(VLOOKUP($B89,'１受講者一覧'!$B$18:$Z$167,16,FALSE)),"",IF(VLOOKUP($B89,'１受講者一覧'!$B$18:$Z$167,16,FALSE)=$X$2,$Y$2,VLOOKUP($B89,'１受講者一覧'!$B$18:$Z$167,16,FALSE)))</f>
        <v/>
      </c>
      <c r="T89" s="62"/>
      <c r="U89" s="62"/>
      <c r="V89" s="62" t="str">
        <f>IF(ISERROR(VLOOKUP($B89,'１受講者一覧'!$B$18:$AB$167,27,FALSE)),"",IF(VLOOKUP($B89,'１受講者一覧'!$B$18:$AB$167,27,FALSE)=$Y$2,$Y$2,VLOOKUP($B89,'１受講者一覧'!$B$18:$AL$167,37,FALSE)))</f>
        <v/>
      </c>
    </row>
    <row r="90" spans="2:22" ht="30" customHeight="1" x14ac:dyDescent="0.15">
      <c r="B90" s="55">
        <f t="shared" si="3"/>
        <v>87</v>
      </c>
      <c r="C90" s="56" t="str">
        <f>IF(ISERROR(VLOOKUP($B90,'１受講者一覧'!$B$18:$Z$167,6,FALSE)),"",VLOOKUP($B90,'１受講者一覧'!$B$18:$Z$167,6,FALSE))</f>
        <v/>
      </c>
      <c r="D90" s="56" t="str">
        <f>IF(ISERROR(VLOOKUP($B90,'１受講者一覧'!$B$18:$Z$167,8,FALSE)),"",VLOOKUP($B90,'１受講者一覧'!$B$18:$Z$167,8,FALSE))</f>
        <v/>
      </c>
      <c r="E90" s="56" t="str">
        <f>IF(ISERROR(VLOOKUP($B90,'１受講者一覧'!$B$18:$Z$167,4,FALSE)),"",VLOOKUP($B90,'１受講者一覧'!$B$18:$Z$167,4,FALSE))</f>
        <v/>
      </c>
      <c r="F90" s="56" t="str">
        <f>IF(ISERROR(VLOOKUP($B90,'１受講者一覧'!$B$18:$Z$167,7,FALSE)),"",VLOOKUP($B90,'１受講者一覧'!$B$18:$Z$167,7,FALSE))</f>
        <v/>
      </c>
      <c r="G90" s="57" t="str">
        <f>IF(ISERROR(VLOOKUP($B90,'１受講者一覧'!$B$18:$Z$167,5,FALSE)),"",VLOOKUP($B90,'１受講者一覧'!$B$18:$Z$167,5,FALSE))</f>
        <v/>
      </c>
      <c r="H90" s="56" t="str">
        <f t="shared" si="2"/>
        <v/>
      </c>
      <c r="I90" s="56"/>
      <c r="J90" s="56"/>
      <c r="K90" s="56"/>
      <c r="L90" s="57"/>
      <c r="M90" s="56"/>
      <c r="N90" s="56"/>
      <c r="O90" s="56" t="str">
        <f>IF(ISERROR(VLOOKUP($B90,'１受講者一覧'!$B$18:$Z$167,14,FALSE)),"",IF(VLOOKUP($B90,'１受講者一覧'!$B$18:$Z$167,14,FALSE)=$X$2,$Y$2,VLOOKUP($B90,'１受講者一覧'!$B$18:$Z$167,14,FALSE)))</f>
        <v/>
      </c>
      <c r="P90" s="56"/>
      <c r="Q90" s="57"/>
      <c r="R90" s="56" t="str">
        <f>IF(ISERROR(VLOOKUP($B90,'１受講者一覧'!$B$18:$Z$167,15,FALSE)),"",IF(VLOOKUP($B90,'１受講者一覧'!$B$18:$Z$167,15,FALSE)=$X$2,$Y$2,VLOOKUP($B90,'１受講者一覧'!$B$18:$Z$167,15,FALSE)))</f>
        <v/>
      </c>
      <c r="S90" s="56" t="str">
        <f>IF(ISERROR(VLOOKUP($B90,'１受講者一覧'!$B$18:$Z$167,16,FALSE)),"",IF(VLOOKUP($B90,'１受講者一覧'!$B$18:$Z$167,16,FALSE)=$X$2,$Y$2,VLOOKUP($B90,'１受講者一覧'!$B$18:$Z$167,16,FALSE)))</f>
        <v/>
      </c>
      <c r="T90" s="56"/>
      <c r="U90" s="56"/>
      <c r="V90" s="56" t="str">
        <f>IF(ISERROR(VLOOKUP($B90,'１受講者一覧'!$B$18:$AB$167,27,FALSE)),"",IF(VLOOKUP($B90,'１受講者一覧'!$B$18:$AB$167,27,FALSE)=$Y$2,$Y$2,VLOOKUP($B90,'１受講者一覧'!$B$18:$AL$167,37,FALSE)))</f>
        <v/>
      </c>
    </row>
    <row r="91" spans="2:22" ht="30" customHeight="1" x14ac:dyDescent="0.15">
      <c r="B91" s="55">
        <f t="shared" si="3"/>
        <v>88</v>
      </c>
      <c r="C91" s="56" t="str">
        <f>IF(ISERROR(VLOOKUP($B91,'１受講者一覧'!$B$18:$Z$167,6,FALSE)),"",VLOOKUP($B91,'１受講者一覧'!$B$18:$Z$167,6,FALSE))</f>
        <v/>
      </c>
      <c r="D91" s="56" t="str">
        <f>IF(ISERROR(VLOOKUP($B91,'１受講者一覧'!$B$18:$Z$167,8,FALSE)),"",VLOOKUP($B91,'１受講者一覧'!$B$18:$Z$167,8,FALSE))</f>
        <v/>
      </c>
      <c r="E91" s="56" t="str">
        <f>IF(ISERROR(VLOOKUP($B91,'１受講者一覧'!$B$18:$Z$167,4,FALSE)),"",VLOOKUP($B91,'１受講者一覧'!$B$18:$Z$167,4,FALSE))</f>
        <v/>
      </c>
      <c r="F91" s="56" t="str">
        <f>IF(ISERROR(VLOOKUP($B91,'１受講者一覧'!$B$18:$Z$167,7,FALSE)),"",VLOOKUP($B91,'１受講者一覧'!$B$18:$Z$167,7,FALSE))</f>
        <v/>
      </c>
      <c r="G91" s="57" t="str">
        <f>IF(ISERROR(VLOOKUP($B91,'１受講者一覧'!$B$18:$Z$167,5,FALSE)),"",VLOOKUP($B91,'１受講者一覧'!$B$18:$Z$167,5,FALSE))</f>
        <v/>
      </c>
      <c r="H91" s="56" t="str">
        <f t="shared" si="2"/>
        <v/>
      </c>
      <c r="I91" s="56"/>
      <c r="J91" s="56"/>
      <c r="K91" s="56"/>
      <c r="L91" s="57"/>
      <c r="M91" s="56"/>
      <c r="N91" s="56"/>
      <c r="O91" s="56" t="str">
        <f>IF(ISERROR(VLOOKUP($B91,'１受講者一覧'!$B$18:$Z$167,14,FALSE)),"",IF(VLOOKUP($B91,'１受講者一覧'!$B$18:$Z$167,14,FALSE)=$X$2,$Y$2,VLOOKUP($B91,'１受講者一覧'!$B$18:$Z$167,14,FALSE)))</f>
        <v/>
      </c>
      <c r="P91" s="56"/>
      <c r="Q91" s="57"/>
      <c r="R91" s="56" t="str">
        <f>IF(ISERROR(VLOOKUP($B91,'１受講者一覧'!$B$18:$Z$167,15,FALSE)),"",IF(VLOOKUP($B91,'１受講者一覧'!$B$18:$Z$167,15,FALSE)=$X$2,$Y$2,VLOOKUP($B91,'１受講者一覧'!$B$18:$Z$167,15,FALSE)))</f>
        <v/>
      </c>
      <c r="S91" s="56" t="str">
        <f>IF(ISERROR(VLOOKUP($B91,'１受講者一覧'!$B$18:$Z$167,16,FALSE)),"",IF(VLOOKUP($B91,'１受講者一覧'!$B$18:$Z$167,16,FALSE)=$X$2,$Y$2,VLOOKUP($B91,'１受講者一覧'!$B$18:$Z$167,16,FALSE)))</f>
        <v/>
      </c>
      <c r="T91" s="56"/>
      <c r="U91" s="56"/>
      <c r="V91" s="56" t="str">
        <f>IF(ISERROR(VLOOKUP($B91,'１受講者一覧'!$B$18:$AB$167,27,FALSE)),"",IF(VLOOKUP($B91,'１受講者一覧'!$B$18:$AB$167,27,FALSE)=$Y$2,$Y$2,VLOOKUP($B91,'１受講者一覧'!$B$18:$AL$167,37,FALSE)))</f>
        <v/>
      </c>
    </row>
    <row r="92" spans="2:22" ht="30" customHeight="1" x14ac:dyDescent="0.15">
      <c r="B92" s="55">
        <f t="shared" si="3"/>
        <v>89</v>
      </c>
      <c r="C92" s="56" t="str">
        <f>IF(ISERROR(VLOOKUP($B92,'１受講者一覧'!$B$18:$Z$167,6,FALSE)),"",VLOOKUP($B92,'１受講者一覧'!$B$18:$Z$167,6,FALSE))</f>
        <v/>
      </c>
      <c r="D92" s="56" t="str">
        <f>IF(ISERROR(VLOOKUP($B92,'１受講者一覧'!$B$18:$Z$167,8,FALSE)),"",VLOOKUP($B92,'１受講者一覧'!$B$18:$Z$167,8,FALSE))</f>
        <v/>
      </c>
      <c r="E92" s="56" t="str">
        <f>IF(ISERROR(VLOOKUP($B92,'１受講者一覧'!$B$18:$Z$167,4,FALSE)),"",VLOOKUP($B92,'１受講者一覧'!$B$18:$Z$167,4,FALSE))</f>
        <v/>
      </c>
      <c r="F92" s="56" t="str">
        <f>IF(ISERROR(VLOOKUP($B92,'１受講者一覧'!$B$18:$Z$167,7,FALSE)),"",VLOOKUP($B92,'１受講者一覧'!$B$18:$Z$167,7,FALSE))</f>
        <v/>
      </c>
      <c r="G92" s="57" t="str">
        <f>IF(ISERROR(VLOOKUP($B92,'１受講者一覧'!$B$18:$Z$167,5,FALSE)),"",VLOOKUP($B92,'１受講者一覧'!$B$18:$Z$167,5,FALSE))</f>
        <v/>
      </c>
      <c r="H92" s="56" t="str">
        <f t="shared" si="2"/>
        <v/>
      </c>
      <c r="I92" s="56"/>
      <c r="J92" s="56"/>
      <c r="K92" s="56"/>
      <c r="L92" s="57"/>
      <c r="M92" s="56"/>
      <c r="N92" s="56"/>
      <c r="O92" s="56" t="str">
        <f>IF(ISERROR(VLOOKUP($B92,'１受講者一覧'!$B$18:$Z$167,14,FALSE)),"",IF(VLOOKUP($B92,'１受講者一覧'!$B$18:$Z$167,14,FALSE)=$X$2,$Y$2,VLOOKUP($B92,'１受講者一覧'!$B$18:$Z$167,14,FALSE)))</f>
        <v/>
      </c>
      <c r="P92" s="56"/>
      <c r="Q92" s="57"/>
      <c r="R92" s="56" t="str">
        <f>IF(ISERROR(VLOOKUP($B92,'１受講者一覧'!$B$18:$Z$167,15,FALSE)),"",IF(VLOOKUP($B92,'１受講者一覧'!$B$18:$Z$167,15,FALSE)=$X$2,$Y$2,VLOOKUP($B92,'１受講者一覧'!$B$18:$Z$167,15,FALSE)))</f>
        <v/>
      </c>
      <c r="S92" s="56" t="str">
        <f>IF(ISERROR(VLOOKUP($B92,'１受講者一覧'!$B$18:$Z$167,16,FALSE)),"",IF(VLOOKUP($B92,'１受講者一覧'!$B$18:$Z$167,16,FALSE)=$X$2,$Y$2,VLOOKUP($B92,'１受講者一覧'!$B$18:$Z$167,16,FALSE)))</f>
        <v/>
      </c>
      <c r="T92" s="56"/>
      <c r="U92" s="56"/>
      <c r="V92" s="56" t="str">
        <f>IF(ISERROR(VLOOKUP($B92,'１受講者一覧'!$B$18:$AB$167,27,FALSE)),"",IF(VLOOKUP($B92,'１受講者一覧'!$B$18:$AB$167,27,FALSE)=$Y$2,$Y$2,VLOOKUP($B92,'１受講者一覧'!$B$18:$AL$167,37,FALSE)))</f>
        <v/>
      </c>
    </row>
    <row r="93" spans="2:22" ht="30" customHeight="1" x14ac:dyDescent="0.15">
      <c r="B93" s="64">
        <f t="shared" si="3"/>
        <v>90</v>
      </c>
      <c r="C93" s="65" t="str">
        <f>IF(ISERROR(VLOOKUP($B93,'１受講者一覧'!$B$18:$Z$167,6,FALSE)),"",VLOOKUP($B93,'１受講者一覧'!$B$18:$Z$167,6,FALSE))</f>
        <v/>
      </c>
      <c r="D93" s="65" t="str">
        <f>IF(ISERROR(VLOOKUP($B93,'１受講者一覧'!$B$18:$Z$167,8,FALSE)),"",VLOOKUP($B93,'１受講者一覧'!$B$18:$Z$167,8,FALSE))</f>
        <v/>
      </c>
      <c r="E93" s="65" t="str">
        <f>IF(ISERROR(VLOOKUP($B93,'１受講者一覧'!$B$18:$Z$167,4,FALSE)),"",VLOOKUP($B93,'１受講者一覧'!$B$18:$Z$167,4,FALSE))</f>
        <v/>
      </c>
      <c r="F93" s="65" t="str">
        <f>IF(ISERROR(VLOOKUP($B93,'１受講者一覧'!$B$18:$Z$167,7,FALSE)),"",VLOOKUP($B93,'１受講者一覧'!$B$18:$Z$167,7,FALSE))</f>
        <v/>
      </c>
      <c r="G93" s="66" t="str">
        <f>IF(ISERROR(VLOOKUP($B93,'１受講者一覧'!$B$18:$Z$167,5,FALSE)),"",VLOOKUP($B93,'１受講者一覧'!$B$18:$Z$167,5,FALSE))</f>
        <v/>
      </c>
      <c r="H93" s="65" t="str">
        <f t="shared" si="2"/>
        <v/>
      </c>
      <c r="I93" s="65"/>
      <c r="J93" s="65"/>
      <c r="K93" s="65"/>
      <c r="L93" s="66"/>
      <c r="M93" s="65"/>
      <c r="N93" s="65"/>
      <c r="O93" s="65" t="str">
        <f>IF(ISERROR(VLOOKUP($B93,'１受講者一覧'!$B$18:$Z$167,14,FALSE)),"",IF(VLOOKUP($B93,'１受講者一覧'!$B$18:$Z$167,14,FALSE)=$X$2,$Y$2,VLOOKUP($B93,'１受講者一覧'!$B$18:$Z$167,14,FALSE)))</f>
        <v/>
      </c>
      <c r="P93" s="65"/>
      <c r="Q93" s="66"/>
      <c r="R93" s="65" t="str">
        <f>IF(ISERROR(VLOOKUP($B93,'１受講者一覧'!$B$18:$Z$167,15,FALSE)),"",IF(VLOOKUP($B93,'１受講者一覧'!$B$18:$Z$167,15,FALSE)=$X$2,$Y$2,VLOOKUP($B93,'１受講者一覧'!$B$18:$Z$167,15,FALSE)))</f>
        <v/>
      </c>
      <c r="S93" s="65" t="str">
        <f>IF(ISERROR(VLOOKUP($B93,'１受講者一覧'!$B$18:$Z$167,16,FALSE)),"",IF(VLOOKUP($B93,'１受講者一覧'!$B$18:$Z$167,16,FALSE)=$X$2,$Y$2,VLOOKUP($B93,'１受講者一覧'!$B$18:$Z$167,16,FALSE)))</f>
        <v/>
      </c>
      <c r="T93" s="65"/>
      <c r="U93" s="65"/>
      <c r="V93" s="65" t="str">
        <f>IF(ISERROR(VLOOKUP($B93,'１受講者一覧'!$B$18:$AB$167,27,FALSE)),"",IF(VLOOKUP($B93,'１受講者一覧'!$B$18:$AB$167,27,FALSE)=$Y$2,$Y$2,VLOOKUP($B93,'１受講者一覧'!$B$18:$AL$167,37,FALSE)))</f>
        <v/>
      </c>
    </row>
    <row r="94" spans="2:22" ht="30" customHeight="1" x14ac:dyDescent="0.15">
      <c r="B94" s="55">
        <f t="shared" si="3"/>
        <v>91</v>
      </c>
      <c r="C94" s="67" t="str">
        <f>IF(ISERROR(VLOOKUP($B94,'１受講者一覧'!$B$18:$Z$167,6,FALSE)),"",VLOOKUP($B94,'１受講者一覧'!$B$18:$Z$167,6,FALSE))</f>
        <v/>
      </c>
      <c r="D94" s="67" t="str">
        <f>IF(ISERROR(VLOOKUP($B94,'１受講者一覧'!$B$18:$Z$167,8,FALSE)),"",VLOOKUP($B94,'１受講者一覧'!$B$18:$Z$167,8,FALSE))</f>
        <v/>
      </c>
      <c r="E94" s="67" t="str">
        <f>IF(ISERROR(VLOOKUP($B94,'１受講者一覧'!$B$18:$Z$167,4,FALSE)),"",VLOOKUP($B94,'１受講者一覧'!$B$18:$Z$167,4,FALSE))</f>
        <v/>
      </c>
      <c r="F94" s="67" t="str">
        <f>IF(ISERROR(VLOOKUP($B94,'１受講者一覧'!$B$18:$Z$167,7,FALSE)),"",VLOOKUP($B94,'１受講者一覧'!$B$18:$Z$167,7,FALSE))</f>
        <v/>
      </c>
      <c r="G94" s="57" t="str">
        <f>IF(ISERROR(VLOOKUP($B94,'１受講者一覧'!$B$18:$Z$167,5,FALSE)),"",VLOOKUP($B94,'１受講者一覧'!$B$18:$Z$167,5,FALSE))</f>
        <v/>
      </c>
      <c r="H94" s="67" t="str">
        <f t="shared" si="2"/>
        <v/>
      </c>
      <c r="I94" s="67"/>
      <c r="J94" s="67"/>
      <c r="K94" s="67"/>
      <c r="L94" s="57"/>
      <c r="M94" s="67"/>
      <c r="N94" s="67"/>
      <c r="O94" s="67" t="str">
        <f>IF(ISERROR(VLOOKUP($B94,'１受講者一覧'!$B$18:$Z$167,14,FALSE)),"",IF(VLOOKUP($B94,'１受講者一覧'!$B$18:$Z$167,14,FALSE)=$X$2,$Y$2,VLOOKUP($B94,'１受講者一覧'!$B$18:$Z$167,14,FALSE)))</f>
        <v/>
      </c>
      <c r="P94" s="67"/>
      <c r="Q94" s="57"/>
      <c r="R94" s="67" t="str">
        <f>IF(ISERROR(VLOOKUP($B94,'１受講者一覧'!$B$18:$Z$167,15,FALSE)),"",IF(VLOOKUP($B94,'１受講者一覧'!$B$18:$Z$167,15,FALSE)=$X$2,$Y$2,VLOOKUP($B94,'１受講者一覧'!$B$18:$Z$167,15,FALSE)))</f>
        <v/>
      </c>
      <c r="S94" s="67" t="str">
        <f>IF(ISERROR(VLOOKUP($B94,'１受講者一覧'!$B$18:$Z$167,16,FALSE)),"",IF(VLOOKUP($B94,'１受講者一覧'!$B$18:$Z$167,16,FALSE)=$X$2,$Y$2,VLOOKUP($B94,'１受講者一覧'!$B$18:$Z$167,16,FALSE)))</f>
        <v/>
      </c>
      <c r="T94" s="67"/>
      <c r="U94" s="67"/>
      <c r="V94" s="56" t="str">
        <f>IF(ISERROR(VLOOKUP($B94,'１受講者一覧'!$B$18:$AB$167,27,FALSE)),"",IF(VLOOKUP($B94,'１受講者一覧'!$B$18:$AB$167,27,FALSE)=$Y$2,$Y$2,VLOOKUP($B94,'１受講者一覧'!$B$18:$AL$167,37,FALSE)))</f>
        <v/>
      </c>
    </row>
    <row r="95" spans="2:22" ht="30" customHeight="1" x14ac:dyDescent="0.15">
      <c r="B95" s="55">
        <f t="shared" si="3"/>
        <v>92</v>
      </c>
      <c r="C95" s="67" t="str">
        <f>IF(ISERROR(VLOOKUP($B95,'１受講者一覧'!$B$18:$Z$167,6,FALSE)),"",VLOOKUP($B95,'１受講者一覧'!$B$18:$Z$167,6,FALSE))</f>
        <v/>
      </c>
      <c r="D95" s="67" t="str">
        <f>IF(ISERROR(VLOOKUP($B95,'１受講者一覧'!$B$18:$Z$167,8,FALSE)),"",VLOOKUP($B95,'１受講者一覧'!$B$18:$Z$167,8,FALSE))</f>
        <v/>
      </c>
      <c r="E95" s="67" t="str">
        <f>IF(ISERROR(VLOOKUP($B95,'１受講者一覧'!$B$18:$Z$167,4,FALSE)),"",VLOOKUP($B95,'１受講者一覧'!$B$18:$Z$167,4,FALSE))</f>
        <v/>
      </c>
      <c r="F95" s="67" t="str">
        <f>IF(ISERROR(VLOOKUP($B95,'１受講者一覧'!$B$18:$Z$167,7,FALSE)),"",VLOOKUP($B95,'１受講者一覧'!$B$18:$Z$167,7,FALSE))</f>
        <v/>
      </c>
      <c r="G95" s="57" t="str">
        <f>IF(ISERROR(VLOOKUP($B95,'１受講者一覧'!$B$18:$Z$167,5,FALSE)),"",VLOOKUP($B95,'１受講者一覧'!$B$18:$Z$167,5,FALSE))</f>
        <v/>
      </c>
      <c r="H95" s="67" t="str">
        <f t="shared" si="2"/>
        <v/>
      </c>
      <c r="I95" s="67"/>
      <c r="J95" s="67"/>
      <c r="K95" s="67"/>
      <c r="L95" s="57"/>
      <c r="M95" s="67"/>
      <c r="N95" s="67"/>
      <c r="O95" s="67" t="str">
        <f>IF(ISERROR(VLOOKUP($B95,'１受講者一覧'!$B$18:$Z$167,14,FALSE)),"",IF(VLOOKUP($B95,'１受講者一覧'!$B$18:$Z$167,14,FALSE)=$X$2,$Y$2,VLOOKUP($B95,'１受講者一覧'!$B$18:$Z$167,14,FALSE)))</f>
        <v/>
      </c>
      <c r="P95" s="67"/>
      <c r="Q95" s="57"/>
      <c r="R95" s="67" t="str">
        <f>IF(ISERROR(VLOOKUP($B95,'１受講者一覧'!$B$18:$Z$167,15,FALSE)),"",IF(VLOOKUP($B95,'１受講者一覧'!$B$18:$Z$167,15,FALSE)=$X$2,$Y$2,VLOOKUP($B95,'１受講者一覧'!$B$18:$Z$167,15,FALSE)))</f>
        <v/>
      </c>
      <c r="S95" s="67" t="str">
        <f>IF(ISERROR(VLOOKUP($B95,'１受講者一覧'!$B$18:$Z$167,16,FALSE)),"",IF(VLOOKUP($B95,'１受講者一覧'!$B$18:$Z$167,16,FALSE)=$X$2,$Y$2,VLOOKUP($B95,'１受講者一覧'!$B$18:$Z$167,16,FALSE)))</f>
        <v/>
      </c>
      <c r="T95" s="67"/>
      <c r="U95" s="67"/>
      <c r="V95" s="56" t="str">
        <f>IF(ISERROR(VLOOKUP($B95,'１受講者一覧'!$B$18:$AB$167,27,FALSE)),"",IF(VLOOKUP($B95,'１受講者一覧'!$B$18:$AB$167,27,FALSE)=$Y$2,$Y$2,VLOOKUP($B95,'１受講者一覧'!$B$18:$AL$167,37,FALSE)))</f>
        <v/>
      </c>
    </row>
    <row r="96" spans="2:22" ht="30" customHeight="1" x14ac:dyDescent="0.15">
      <c r="B96" s="55">
        <f t="shared" si="3"/>
        <v>93</v>
      </c>
      <c r="C96" s="67" t="str">
        <f>IF(ISERROR(VLOOKUP($B96,'１受講者一覧'!$B$18:$Z$167,6,FALSE)),"",VLOOKUP($B96,'１受講者一覧'!$B$18:$Z$167,6,FALSE))</f>
        <v/>
      </c>
      <c r="D96" s="67" t="str">
        <f>IF(ISERROR(VLOOKUP($B96,'１受講者一覧'!$B$18:$Z$167,8,FALSE)),"",VLOOKUP($B96,'１受講者一覧'!$B$18:$Z$167,8,FALSE))</f>
        <v/>
      </c>
      <c r="E96" s="67" t="str">
        <f>IF(ISERROR(VLOOKUP($B96,'１受講者一覧'!$B$18:$Z$167,4,FALSE)),"",VLOOKUP($B96,'１受講者一覧'!$B$18:$Z$167,4,FALSE))</f>
        <v/>
      </c>
      <c r="F96" s="67" t="str">
        <f>IF(ISERROR(VLOOKUP($B96,'１受講者一覧'!$B$18:$Z$167,7,FALSE)),"",VLOOKUP($B96,'１受講者一覧'!$B$18:$Z$167,7,FALSE))</f>
        <v/>
      </c>
      <c r="G96" s="57" t="str">
        <f>IF(ISERROR(VLOOKUP($B96,'１受講者一覧'!$B$18:$Z$167,5,FALSE)),"",VLOOKUP($B96,'１受講者一覧'!$B$18:$Z$167,5,FALSE))</f>
        <v/>
      </c>
      <c r="H96" s="67" t="str">
        <f t="shared" si="2"/>
        <v/>
      </c>
      <c r="I96" s="67"/>
      <c r="J96" s="67"/>
      <c r="K96" s="67"/>
      <c r="L96" s="57"/>
      <c r="M96" s="67"/>
      <c r="N96" s="67"/>
      <c r="O96" s="67" t="str">
        <f>IF(ISERROR(VLOOKUP($B96,'１受講者一覧'!$B$18:$Z$167,14,FALSE)),"",IF(VLOOKUP($B96,'１受講者一覧'!$B$18:$Z$167,14,FALSE)=$X$2,$Y$2,VLOOKUP($B96,'１受講者一覧'!$B$18:$Z$167,14,FALSE)))</f>
        <v/>
      </c>
      <c r="P96" s="67"/>
      <c r="Q96" s="57"/>
      <c r="R96" s="67" t="str">
        <f>IF(ISERROR(VLOOKUP($B96,'１受講者一覧'!$B$18:$Z$167,15,FALSE)),"",IF(VLOOKUP($B96,'１受講者一覧'!$B$18:$Z$167,15,FALSE)=$X$2,$Y$2,VLOOKUP($B96,'１受講者一覧'!$B$18:$Z$167,15,FALSE)))</f>
        <v/>
      </c>
      <c r="S96" s="67" t="str">
        <f>IF(ISERROR(VLOOKUP($B96,'１受講者一覧'!$B$18:$Z$167,16,FALSE)),"",IF(VLOOKUP($B96,'１受講者一覧'!$B$18:$Z$167,16,FALSE)=$X$2,$Y$2,VLOOKUP($B96,'１受講者一覧'!$B$18:$Z$167,16,FALSE)))</f>
        <v/>
      </c>
      <c r="T96" s="67"/>
      <c r="U96" s="67"/>
      <c r="V96" s="56" t="str">
        <f>IF(ISERROR(VLOOKUP($B96,'１受講者一覧'!$B$18:$AB$167,27,FALSE)),"",IF(VLOOKUP($B96,'１受講者一覧'!$B$18:$AB$167,27,FALSE)=$Y$2,$Y$2,VLOOKUP($B96,'１受講者一覧'!$B$18:$AL$167,37,FALSE)))</f>
        <v/>
      </c>
    </row>
    <row r="97" spans="2:22" ht="30" customHeight="1" x14ac:dyDescent="0.15">
      <c r="B97" s="55">
        <f t="shared" si="3"/>
        <v>94</v>
      </c>
      <c r="C97" s="67" t="str">
        <f>IF(ISERROR(VLOOKUP($B97,'１受講者一覧'!$B$18:$Z$167,6,FALSE)),"",VLOOKUP($B97,'１受講者一覧'!$B$18:$Z$167,6,FALSE))</f>
        <v/>
      </c>
      <c r="D97" s="67" t="str">
        <f>IF(ISERROR(VLOOKUP($B97,'１受講者一覧'!$B$18:$Z$167,8,FALSE)),"",VLOOKUP($B97,'１受講者一覧'!$B$18:$Z$167,8,FALSE))</f>
        <v/>
      </c>
      <c r="E97" s="67" t="str">
        <f>IF(ISERROR(VLOOKUP($B97,'１受講者一覧'!$B$18:$Z$167,4,FALSE)),"",VLOOKUP($B97,'１受講者一覧'!$B$18:$Z$167,4,FALSE))</f>
        <v/>
      </c>
      <c r="F97" s="67" t="str">
        <f>IF(ISERROR(VLOOKUP($B97,'１受講者一覧'!$B$18:$Z$167,7,FALSE)),"",VLOOKUP($B97,'１受講者一覧'!$B$18:$Z$167,7,FALSE))</f>
        <v/>
      </c>
      <c r="G97" s="57" t="str">
        <f>IF(ISERROR(VLOOKUP($B97,'１受講者一覧'!$B$18:$Z$167,5,FALSE)),"",VLOOKUP($B97,'１受講者一覧'!$B$18:$Z$167,5,FALSE))</f>
        <v/>
      </c>
      <c r="H97" s="67" t="str">
        <f t="shared" si="2"/>
        <v/>
      </c>
      <c r="I97" s="67"/>
      <c r="J97" s="67"/>
      <c r="K97" s="67"/>
      <c r="L97" s="57"/>
      <c r="M97" s="67"/>
      <c r="N97" s="67"/>
      <c r="O97" s="67" t="str">
        <f>IF(ISERROR(VLOOKUP($B97,'１受講者一覧'!$B$18:$Z$167,14,FALSE)),"",IF(VLOOKUP($B97,'１受講者一覧'!$B$18:$Z$167,14,FALSE)=$X$2,$Y$2,VLOOKUP($B97,'１受講者一覧'!$B$18:$Z$167,14,FALSE)))</f>
        <v/>
      </c>
      <c r="P97" s="67"/>
      <c r="Q97" s="57"/>
      <c r="R97" s="67" t="str">
        <f>IF(ISERROR(VLOOKUP($B97,'１受講者一覧'!$B$18:$Z$167,15,FALSE)),"",IF(VLOOKUP($B97,'１受講者一覧'!$B$18:$Z$167,15,FALSE)=$X$2,$Y$2,VLOOKUP($B97,'１受講者一覧'!$B$18:$Z$167,15,FALSE)))</f>
        <v/>
      </c>
      <c r="S97" s="67" t="str">
        <f>IF(ISERROR(VLOOKUP($B97,'１受講者一覧'!$B$18:$Z$167,16,FALSE)),"",IF(VLOOKUP($B97,'１受講者一覧'!$B$18:$Z$167,16,FALSE)=$X$2,$Y$2,VLOOKUP($B97,'１受講者一覧'!$B$18:$Z$167,16,FALSE)))</f>
        <v/>
      </c>
      <c r="T97" s="67"/>
      <c r="U97" s="67"/>
      <c r="V97" s="56" t="str">
        <f>IF(ISERROR(VLOOKUP($B97,'１受講者一覧'!$B$18:$AB$167,27,FALSE)),"",IF(VLOOKUP($B97,'１受講者一覧'!$B$18:$AB$167,27,FALSE)=$Y$2,$Y$2,VLOOKUP($B97,'１受講者一覧'!$B$18:$AL$167,37,FALSE)))</f>
        <v/>
      </c>
    </row>
    <row r="98" spans="2:22" ht="30" customHeight="1" x14ac:dyDescent="0.15">
      <c r="B98" s="55">
        <f t="shared" si="3"/>
        <v>95</v>
      </c>
      <c r="C98" s="67" t="str">
        <f>IF(ISERROR(VLOOKUP($B98,'１受講者一覧'!$B$18:$Z$167,6,FALSE)),"",VLOOKUP($B98,'１受講者一覧'!$B$18:$Z$167,6,FALSE))</f>
        <v/>
      </c>
      <c r="D98" s="67" t="str">
        <f>IF(ISERROR(VLOOKUP($B98,'１受講者一覧'!$B$18:$Z$167,8,FALSE)),"",VLOOKUP($B98,'１受講者一覧'!$B$18:$Z$167,8,FALSE))</f>
        <v/>
      </c>
      <c r="E98" s="67" t="str">
        <f>IF(ISERROR(VLOOKUP($B98,'１受講者一覧'!$B$18:$Z$167,4,FALSE)),"",VLOOKUP($B98,'１受講者一覧'!$B$18:$Z$167,4,FALSE))</f>
        <v/>
      </c>
      <c r="F98" s="67" t="str">
        <f>IF(ISERROR(VLOOKUP($B98,'１受講者一覧'!$B$18:$Z$167,7,FALSE)),"",VLOOKUP($B98,'１受講者一覧'!$B$18:$Z$167,7,FALSE))</f>
        <v/>
      </c>
      <c r="G98" s="57" t="str">
        <f>IF(ISERROR(VLOOKUP($B98,'１受講者一覧'!$B$18:$Z$167,5,FALSE)),"",VLOOKUP($B98,'１受講者一覧'!$B$18:$Z$167,5,FALSE))</f>
        <v/>
      </c>
      <c r="H98" s="67" t="str">
        <f t="shared" si="2"/>
        <v/>
      </c>
      <c r="I98" s="67"/>
      <c r="J98" s="67"/>
      <c r="K98" s="67"/>
      <c r="L98" s="57"/>
      <c r="M98" s="67"/>
      <c r="N98" s="67"/>
      <c r="O98" s="67" t="str">
        <f>IF(ISERROR(VLOOKUP($B98,'１受講者一覧'!$B$18:$Z$167,14,FALSE)),"",IF(VLOOKUP($B98,'１受講者一覧'!$B$18:$Z$167,14,FALSE)=$X$2,$Y$2,VLOOKUP($B98,'１受講者一覧'!$B$18:$Z$167,14,FALSE)))</f>
        <v/>
      </c>
      <c r="P98" s="67"/>
      <c r="Q98" s="57"/>
      <c r="R98" s="67" t="str">
        <f>IF(ISERROR(VLOOKUP($B98,'１受講者一覧'!$B$18:$Z$167,15,FALSE)),"",IF(VLOOKUP($B98,'１受講者一覧'!$B$18:$Z$167,15,FALSE)=$X$2,$Y$2,VLOOKUP($B98,'１受講者一覧'!$B$18:$Z$167,15,FALSE)))</f>
        <v/>
      </c>
      <c r="S98" s="67" t="str">
        <f>IF(ISERROR(VLOOKUP($B98,'１受講者一覧'!$B$18:$Z$167,16,FALSE)),"",IF(VLOOKUP($B98,'１受講者一覧'!$B$18:$Z$167,16,FALSE)=$X$2,$Y$2,VLOOKUP($B98,'１受講者一覧'!$B$18:$Z$167,16,FALSE)))</f>
        <v/>
      </c>
      <c r="T98" s="67"/>
      <c r="U98" s="67"/>
      <c r="V98" s="56" t="str">
        <f>IF(ISERROR(VLOOKUP($B98,'１受講者一覧'!$B$18:$AB$167,27,FALSE)),"",IF(VLOOKUP($B98,'１受講者一覧'!$B$18:$AB$167,27,FALSE)=$Y$2,$Y$2,VLOOKUP($B98,'１受講者一覧'!$B$18:$AL$167,37,FALSE)))</f>
        <v/>
      </c>
    </row>
    <row r="99" spans="2:22" ht="30" customHeight="1" x14ac:dyDescent="0.15">
      <c r="B99" s="61">
        <f t="shared" si="3"/>
        <v>96</v>
      </c>
      <c r="C99" s="62" t="str">
        <f>IF(ISERROR(VLOOKUP($B99,'１受講者一覧'!$B$18:$Z$167,6,FALSE)),"",VLOOKUP($B99,'１受講者一覧'!$B$18:$Z$167,6,FALSE))</f>
        <v/>
      </c>
      <c r="D99" s="62" t="str">
        <f>IF(ISERROR(VLOOKUP($B99,'１受講者一覧'!$B$18:$Z$167,8,FALSE)),"",VLOOKUP($B99,'１受講者一覧'!$B$18:$Z$167,8,FALSE))</f>
        <v/>
      </c>
      <c r="E99" s="62" t="str">
        <f>IF(ISERROR(VLOOKUP($B99,'１受講者一覧'!$B$18:$Z$167,4,FALSE)),"",VLOOKUP($B99,'１受講者一覧'!$B$18:$Z$167,4,FALSE))</f>
        <v/>
      </c>
      <c r="F99" s="62" t="str">
        <f>IF(ISERROR(VLOOKUP($B99,'１受講者一覧'!$B$18:$Z$167,7,FALSE)),"",VLOOKUP($B99,'１受講者一覧'!$B$18:$Z$167,7,FALSE))</f>
        <v/>
      </c>
      <c r="G99" s="63" t="str">
        <f>IF(ISERROR(VLOOKUP($B99,'１受講者一覧'!$B$18:$Z$167,5,FALSE)),"",VLOOKUP($B99,'１受講者一覧'!$B$18:$Z$167,5,FALSE))</f>
        <v/>
      </c>
      <c r="H99" s="62" t="str">
        <f t="shared" si="2"/>
        <v/>
      </c>
      <c r="I99" s="62"/>
      <c r="J99" s="62"/>
      <c r="K99" s="62"/>
      <c r="L99" s="63"/>
      <c r="M99" s="62"/>
      <c r="N99" s="62"/>
      <c r="O99" s="62" t="str">
        <f>IF(ISERROR(VLOOKUP($B99,'１受講者一覧'!$B$18:$Z$167,14,FALSE)),"",IF(VLOOKUP($B99,'１受講者一覧'!$B$18:$Z$167,14,FALSE)=$X$2,$Y$2,VLOOKUP($B99,'１受講者一覧'!$B$18:$Z$167,14,FALSE)))</f>
        <v/>
      </c>
      <c r="P99" s="62"/>
      <c r="Q99" s="63"/>
      <c r="R99" s="62" t="str">
        <f>IF(ISERROR(VLOOKUP($B99,'１受講者一覧'!$B$18:$Z$167,15,FALSE)),"",IF(VLOOKUP($B99,'１受講者一覧'!$B$18:$Z$167,15,FALSE)=$X$2,$Y$2,VLOOKUP($B99,'１受講者一覧'!$B$18:$Z$167,15,FALSE)))</f>
        <v/>
      </c>
      <c r="S99" s="62" t="str">
        <f>IF(ISERROR(VLOOKUP($B99,'１受講者一覧'!$B$18:$Z$167,16,FALSE)),"",IF(VLOOKUP($B99,'１受講者一覧'!$B$18:$Z$167,16,FALSE)=$X$2,$Y$2,VLOOKUP($B99,'１受講者一覧'!$B$18:$Z$167,16,FALSE)))</f>
        <v/>
      </c>
      <c r="T99" s="62"/>
      <c r="U99" s="62"/>
      <c r="V99" s="62" t="str">
        <f>IF(ISERROR(VLOOKUP($B99,'１受講者一覧'!$B$18:$AB$167,27,FALSE)),"",IF(VLOOKUP($B99,'１受講者一覧'!$B$18:$AB$167,27,FALSE)=$Y$2,$Y$2,VLOOKUP($B99,'１受講者一覧'!$B$18:$AL$167,37,FALSE)))</f>
        <v/>
      </c>
    </row>
    <row r="100" spans="2:22" ht="30" customHeight="1" x14ac:dyDescent="0.15">
      <c r="B100" s="55">
        <f t="shared" si="3"/>
        <v>97</v>
      </c>
      <c r="C100" s="56" t="str">
        <f>IF(ISERROR(VLOOKUP($B100,'１受講者一覧'!$B$18:$Z$167,6,FALSE)),"",VLOOKUP($B100,'１受講者一覧'!$B$18:$Z$167,6,FALSE))</f>
        <v/>
      </c>
      <c r="D100" s="56" t="str">
        <f>IF(ISERROR(VLOOKUP($B100,'１受講者一覧'!$B$18:$Z$167,8,FALSE)),"",VLOOKUP($B100,'１受講者一覧'!$B$18:$Z$167,8,FALSE))</f>
        <v/>
      </c>
      <c r="E100" s="56" t="str">
        <f>IF(ISERROR(VLOOKUP($B100,'１受講者一覧'!$B$18:$Z$167,4,FALSE)),"",VLOOKUP($B100,'１受講者一覧'!$B$18:$Z$167,4,FALSE))</f>
        <v/>
      </c>
      <c r="F100" s="56" t="str">
        <f>IF(ISERROR(VLOOKUP($B100,'１受講者一覧'!$B$18:$Z$167,7,FALSE)),"",VLOOKUP($B100,'１受講者一覧'!$B$18:$Z$167,7,FALSE))</f>
        <v/>
      </c>
      <c r="G100" s="57" t="str">
        <f>IF(ISERROR(VLOOKUP($B100,'１受講者一覧'!$B$18:$Z$167,5,FALSE)),"",VLOOKUP($B100,'１受講者一覧'!$B$18:$Z$167,5,FALSE))</f>
        <v/>
      </c>
      <c r="H100" s="56" t="str">
        <f t="shared" si="2"/>
        <v/>
      </c>
      <c r="I100" s="56"/>
      <c r="J100" s="56"/>
      <c r="K100" s="56"/>
      <c r="L100" s="57"/>
      <c r="M100" s="56"/>
      <c r="N100" s="56"/>
      <c r="O100" s="56" t="str">
        <f>IF(ISERROR(VLOOKUP($B100,'１受講者一覧'!$B$18:$Z$167,14,FALSE)),"",IF(VLOOKUP($B100,'１受講者一覧'!$B$18:$Z$167,14,FALSE)=$X$2,$Y$2,VLOOKUP($B100,'１受講者一覧'!$B$18:$Z$167,14,FALSE)))</f>
        <v/>
      </c>
      <c r="P100" s="56"/>
      <c r="Q100" s="57"/>
      <c r="R100" s="56" t="str">
        <f>IF(ISERROR(VLOOKUP($B100,'１受講者一覧'!$B$18:$Z$167,15,FALSE)),"",IF(VLOOKUP($B100,'１受講者一覧'!$B$18:$Z$167,15,FALSE)=$X$2,$Y$2,VLOOKUP($B100,'１受講者一覧'!$B$18:$Z$167,15,FALSE)))</f>
        <v/>
      </c>
      <c r="S100" s="56" t="str">
        <f>IF(ISERROR(VLOOKUP($B100,'１受講者一覧'!$B$18:$Z$167,16,FALSE)),"",IF(VLOOKUP($B100,'１受講者一覧'!$B$18:$Z$167,16,FALSE)=$X$2,$Y$2,VLOOKUP($B100,'１受講者一覧'!$B$18:$Z$167,16,FALSE)))</f>
        <v/>
      </c>
      <c r="T100" s="56"/>
      <c r="U100" s="56"/>
      <c r="V100" s="56" t="str">
        <f>IF(ISERROR(VLOOKUP($B100,'１受講者一覧'!$B$18:$AB$167,27,FALSE)),"",IF(VLOOKUP($B100,'１受講者一覧'!$B$18:$AB$167,27,FALSE)=$Y$2,$Y$2,VLOOKUP($B100,'１受講者一覧'!$B$18:$AL$167,37,FALSE)))</f>
        <v/>
      </c>
    </row>
    <row r="101" spans="2:22" ht="30" customHeight="1" x14ac:dyDescent="0.15">
      <c r="B101" s="55">
        <f t="shared" si="3"/>
        <v>98</v>
      </c>
      <c r="C101" s="56" t="str">
        <f>IF(ISERROR(VLOOKUP($B101,'１受講者一覧'!$B$18:$Z$167,6,FALSE)),"",VLOOKUP($B101,'１受講者一覧'!$B$18:$Z$167,6,FALSE))</f>
        <v/>
      </c>
      <c r="D101" s="56" t="str">
        <f>IF(ISERROR(VLOOKUP($B101,'１受講者一覧'!$B$18:$Z$167,8,FALSE)),"",VLOOKUP($B101,'１受講者一覧'!$B$18:$Z$167,8,FALSE))</f>
        <v/>
      </c>
      <c r="E101" s="56" t="str">
        <f>IF(ISERROR(VLOOKUP($B101,'１受講者一覧'!$B$18:$Z$167,4,FALSE)),"",VLOOKUP($B101,'１受講者一覧'!$B$18:$Z$167,4,FALSE))</f>
        <v/>
      </c>
      <c r="F101" s="56" t="str">
        <f>IF(ISERROR(VLOOKUP($B101,'１受講者一覧'!$B$18:$Z$167,7,FALSE)),"",VLOOKUP($B101,'１受講者一覧'!$B$18:$Z$167,7,FALSE))</f>
        <v/>
      </c>
      <c r="G101" s="57" t="str">
        <f>IF(ISERROR(VLOOKUP($B101,'１受講者一覧'!$B$18:$Z$167,5,FALSE)),"",VLOOKUP($B101,'１受講者一覧'!$B$18:$Z$167,5,FALSE))</f>
        <v/>
      </c>
      <c r="H101" s="56" t="str">
        <f t="shared" si="2"/>
        <v/>
      </c>
      <c r="I101" s="56"/>
      <c r="J101" s="56"/>
      <c r="K101" s="56"/>
      <c r="L101" s="57"/>
      <c r="M101" s="56"/>
      <c r="N101" s="56"/>
      <c r="O101" s="56" t="str">
        <f>IF(ISERROR(VLOOKUP($B101,'１受講者一覧'!$B$18:$Z$167,14,FALSE)),"",IF(VLOOKUP($B101,'１受講者一覧'!$B$18:$Z$167,14,FALSE)=$X$2,$Y$2,VLOOKUP($B101,'１受講者一覧'!$B$18:$Z$167,14,FALSE)))</f>
        <v/>
      </c>
      <c r="P101" s="56"/>
      <c r="Q101" s="57"/>
      <c r="R101" s="56" t="str">
        <f>IF(ISERROR(VLOOKUP($B101,'１受講者一覧'!$B$18:$Z$167,15,FALSE)),"",IF(VLOOKUP($B101,'１受講者一覧'!$B$18:$Z$167,15,FALSE)=$X$2,$Y$2,VLOOKUP($B101,'１受講者一覧'!$B$18:$Z$167,15,FALSE)))</f>
        <v/>
      </c>
      <c r="S101" s="56" t="str">
        <f>IF(ISERROR(VLOOKUP($B101,'１受講者一覧'!$B$18:$Z$167,16,FALSE)),"",IF(VLOOKUP($B101,'１受講者一覧'!$B$18:$Z$167,16,FALSE)=$X$2,$Y$2,VLOOKUP($B101,'１受講者一覧'!$B$18:$Z$167,16,FALSE)))</f>
        <v/>
      </c>
      <c r="T101" s="56"/>
      <c r="U101" s="56"/>
      <c r="V101" s="56" t="str">
        <f>IF(ISERROR(VLOOKUP($B101,'１受講者一覧'!$B$18:$AB$167,27,FALSE)),"",IF(VLOOKUP($B101,'１受講者一覧'!$B$18:$AB$167,27,FALSE)=$Y$2,$Y$2,VLOOKUP($B101,'１受講者一覧'!$B$18:$AL$167,37,FALSE)))</f>
        <v/>
      </c>
    </row>
    <row r="102" spans="2:22" ht="30" customHeight="1" x14ac:dyDescent="0.15">
      <c r="B102" s="55">
        <f t="shared" si="3"/>
        <v>99</v>
      </c>
      <c r="C102" s="56" t="str">
        <f>IF(ISERROR(VLOOKUP($B102,'１受講者一覧'!$B$18:$Z$167,6,FALSE)),"",VLOOKUP($B102,'１受講者一覧'!$B$18:$Z$167,6,FALSE))</f>
        <v/>
      </c>
      <c r="D102" s="56" t="str">
        <f>IF(ISERROR(VLOOKUP($B102,'１受講者一覧'!$B$18:$Z$167,8,FALSE)),"",VLOOKUP($B102,'１受講者一覧'!$B$18:$Z$167,8,FALSE))</f>
        <v/>
      </c>
      <c r="E102" s="56" t="str">
        <f>IF(ISERROR(VLOOKUP($B102,'１受講者一覧'!$B$18:$Z$167,4,FALSE)),"",VLOOKUP($B102,'１受講者一覧'!$B$18:$Z$167,4,FALSE))</f>
        <v/>
      </c>
      <c r="F102" s="56" t="str">
        <f>IF(ISERROR(VLOOKUP($B102,'１受講者一覧'!$B$18:$Z$167,7,FALSE)),"",VLOOKUP($B102,'１受講者一覧'!$B$18:$Z$167,7,FALSE))</f>
        <v/>
      </c>
      <c r="G102" s="57" t="str">
        <f>IF(ISERROR(VLOOKUP($B102,'１受講者一覧'!$B$18:$Z$167,5,FALSE)),"",VLOOKUP($B102,'１受講者一覧'!$B$18:$Z$167,5,FALSE))</f>
        <v/>
      </c>
      <c r="H102" s="56" t="str">
        <f t="shared" si="2"/>
        <v/>
      </c>
      <c r="I102" s="56"/>
      <c r="J102" s="56"/>
      <c r="K102" s="56"/>
      <c r="L102" s="57"/>
      <c r="M102" s="56"/>
      <c r="N102" s="56"/>
      <c r="O102" s="56" t="str">
        <f>IF(ISERROR(VLOOKUP($B102,'１受講者一覧'!$B$18:$Z$167,14,FALSE)),"",IF(VLOOKUP($B102,'１受講者一覧'!$B$18:$Z$167,14,FALSE)=$X$2,$Y$2,VLOOKUP($B102,'１受講者一覧'!$B$18:$Z$167,14,FALSE)))</f>
        <v/>
      </c>
      <c r="P102" s="56"/>
      <c r="Q102" s="57"/>
      <c r="R102" s="56" t="str">
        <f>IF(ISERROR(VLOOKUP($B102,'１受講者一覧'!$B$18:$Z$167,15,FALSE)),"",IF(VLOOKUP($B102,'１受講者一覧'!$B$18:$Z$167,15,FALSE)=$X$2,$Y$2,VLOOKUP($B102,'１受講者一覧'!$B$18:$Z$167,15,FALSE)))</f>
        <v/>
      </c>
      <c r="S102" s="56" t="str">
        <f>IF(ISERROR(VLOOKUP($B102,'１受講者一覧'!$B$18:$Z$167,16,FALSE)),"",IF(VLOOKUP($B102,'１受講者一覧'!$B$18:$Z$167,16,FALSE)=$X$2,$Y$2,VLOOKUP($B102,'１受講者一覧'!$B$18:$Z$167,16,FALSE)))</f>
        <v/>
      </c>
      <c r="T102" s="56"/>
      <c r="U102" s="56"/>
      <c r="V102" s="56" t="str">
        <f>IF(ISERROR(VLOOKUP($B102,'１受講者一覧'!$B$18:$AB$167,27,FALSE)),"",IF(VLOOKUP($B102,'１受講者一覧'!$B$18:$AB$167,27,FALSE)=$Y$2,$Y$2,VLOOKUP($B102,'１受講者一覧'!$B$18:$AL$167,37,FALSE)))</f>
        <v/>
      </c>
    </row>
    <row r="103" spans="2:22" ht="30" customHeight="1" x14ac:dyDescent="0.15">
      <c r="B103" s="64">
        <f t="shared" si="3"/>
        <v>100</v>
      </c>
      <c r="C103" s="65" t="str">
        <f>IF(ISERROR(VLOOKUP($B103,'１受講者一覧'!$B$18:$Z$167,6,FALSE)),"",VLOOKUP($B103,'１受講者一覧'!$B$18:$Z$167,6,FALSE))</f>
        <v/>
      </c>
      <c r="D103" s="65" t="str">
        <f>IF(ISERROR(VLOOKUP($B103,'１受講者一覧'!$B$18:$Z$167,8,FALSE)),"",VLOOKUP($B103,'１受講者一覧'!$B$18:$Z$167,8,FALSE))</f>
        <v/>
      </c>
      <c r="E103" s="65" t="str">
        <f>IF(ISERROR(VLOOKUP($B103,'１受講者一覧'!$B$18:$Z$167,4,FALSE)),"",VLOOKUP($B103,'１受講者一覧'!$B$18:$Z$167,4,FALSE))</f>
        <v/>
      </c>
      <c r="F103" s="65" t="str">
        <f>IF(ISERROR(VLOOKUP($B103,'１受講者一覧'!$B$18:$Z$167,7,FALSE)),"",VLOOKUP($B103,'１受講者一覧'!$B$18:$Z$167,7,FALSE))</f>
        <v/>
      </c>
      <c r="G103" s="66" t="str">
        <f>IF(ISERROR(VLOOKUP($B103,'１受講者一覧'!$B$18:$Z$167,5,FALSE)),"",VLOOKUP($B103,'１受講者一覧'!$B$18:$Z$167,5,FALSE))</f>
        <v/>
      </c>
      <c r="H103" s="65" t="str">
        <f t="shared" si="2"/>
        <v/>
      </c>
      <c r="I103" s="65"/>
      <c r="J103" s="65"/>
      <c r="K103" s="65"/>
      <c r="L103" s="66"/>
      <c r="M103" s="65"/>
      <c r="N103" s="65"/>
      <c r="O103" s="65" t="str">
        <f>IF(ISERROR(VLOOKUP($B103,'１受講者一覧'!$B$18:$Z$167,14,FALSE)),"",IF(VLOOKUP($B103,'１受講者一覧'!$B$18:$Z$167,14,FALSE)=$X$2,$Y$2,VLOOKUP($B103,'１受講者一覧'!$B$18:$Z$167,14,FALSE)))</f>
        <v/>
      </c>
      <c r="P103" s="65"/>
      <c r="Q103" s="66"/>
      <c r="R103" s="65" t="str">
        <f>IF(ISERROR(VLOOKUP($B103,'１受講者一覧'!$B$18:$Z$167,15,FALSE)),"",IF(VLOOKUP($B103,'１受講者一覧'!$B$18:$Z$167,15,FALSE)=$X$2,$Y$2,VLOOKUP($B103,'１受講者一覧'!$B$18:$Z$167,15,FALSE)))</f>
        <v/>
      </c>
      <c r="S103" s="65" t="str">
        <f>IF(ISERROR(VLOOKUP($B103,'１受講者一覧'!$B$18:$Z$167,16,FALSE)),"",IF(VLOOKUP($B103,'１受講者一覧'!$B$18:$Z$167,16,FALSE)=$X$2,$Y$2,VLOOKUP($B103,'１受講者一覧'!$B$18:$Z$167,16,FALSE)))</f>
        <v/>
      </c>
      <c r="T103" s="65"/>
      <c r="U103" s="65"/>
      <c r="V103" s="65" t="str">
        <f>IF(ISERROR(VLOOKUP($B103,'１受講者一覧'!$B$18:$AB$167,27,FALSE)),"",IF(VLOOKUP($B103,'１受講者一覧'!$B$18:$AB$167,27,FALSE)=$Y$2,$Y$2,VLOOKUP($B103,'１受講者一覧'!$B$18:$AL$167,37,FALSE)))</f>
        <v/>
      </c>
    </row>
    <row r="104" spans="2:22" ht="30" customHeight="1" x14ac:dyDescent="0.15">
      <c r="B104" s="55">
        <f t="shared" si="3"/>
        <v>101</v>
      </c>
      <c r="C104" s="67" t="str">
        <f>IF(ISERROR(VLOOKUP($B104,'１受講者一覧'!$B$18:$Z$167,6,FALSE)),"",VLOOKUP($B104,'１受講者一覧'!$B$18:$Z$167,6,FALSE))</f>
        <v/>
      </c>
      <c r="D104" s="67" t="str">
        <f>IF(ISERROR(VLOOKUP($B104,'１受講者一覧'!$B$18:$Z$167,8,FALSE)),"",VLOOKUP($B104,'１受講者一覧'!$B$18:$Z$167,8,FALSE))</f>
        <v/>
      </c>
      <c r="E104" s="67" t="str">
        <f>IF(ISERROR(VLOOKUP($B104,'１受講者一覧'!$B$18:$Z$167,4,FALSE)),"",VLOOKUP($B104,'１受講者一覧'!$B$18:$Z$167,4,FALSE))</f>
        <v/>
      </c>
      <c r="F104" s="67" t="str">
        <f>IF(ISERROR(VLOOKUP($B104,'１受講者一覧'!$B$18:$Z$167,7,FALSE)),"",VLOOKUP($B104,'１受講者一覧'!$B$18:$Z$167,7,FALSE))</f>
        <v/>
      </c>
      <c r="G104" s="57" t="str">
        <f>IF(ISERROR(VLOOKUP($B104,'１受講者一覧'!$B$18:$Z$167,5,FALSE)),"",VLOOKUP($B104,'１受講者一覧'!$B$18:$Z$167,5,FALSE))</f>
        <v/>
      </c>
      <c r="H104" s="67" t="str">
        <f t="shared" si="2"/>
        <v/>
      </c>
      <c r="I104" s="67"/>
      <c r="J104" s="67"/>
      <c r="K104" s="67"/>
      <c r="L104" s="57"/>
      <c r="M104" s="67"/>
      <c r="N104" s="67"/>
      <c r="O104" s="67" t="str">
        <f>IF(ISERROR(VLOOKUP($B104,'１受講者一覧'!$B$18:$Z$167,14,FALSE)),"",IF(VLOOKUP($B104,'１受講者一覧'!$B$18:$Z$167,14,FALSE)=$X$2,$Y$2,VLOOKUP($B104,'１受講者一覧'!$B$18:$Z$167,14,FALSE)))</f>
        <v/>
      </c>
      <c r="P104" s="67"/>
      <c r="Q104" s="57"/>
      <c r="R104" s="67" t="str">
        <f>IF(ISERROR(VLOOKUP($B104,'１受講者一覧'!$B$18:$Z$167,15,FALSE)),"",IF(VLOOKUP($B104,'１受講者一覧'!$B$18:$Z$167,15,FALSE)=$X$2,$Y$2,VLOOKUP($B104,'１受講者一覧'!$B$18:$Z$167,15,FALSE)))</f>
        <v/>
      </c>
      <c r="S104" s="67" t="str">
        <f>IF(ISERROR(VLOOKUP($B104,'１受講者一覧'!$B$18:$Z$167,16,FALSE)),"",IF(VLOOKUP($B104,'１受講者一覧'!$B$18:$Z$167,16,FALSE)=$X$2,$Y$2,VLOOKUP($B104,'１受講者一覧'!$B$18:$Z$167,16,FALSE)))</f>
        <v/>
      </c>
      <c r="T104" s="67"/>
      <c r="U104" s="67"/>
      <c r="V104" s="56" t="str">
        <f>IF(ISERROR(VLOOKUP($B104,'１受講者一覧'!$B$18:$AB$167,27,FALSE)),"",IF(VLOOKUP($B104,'１受講者一覧'!$B$18:$AB$167,27,FALSE)=$Y$2,$Y$2,VLOOKUP($B104,'１受講者一覧'!$B$18:$AL$167,37,FALSE)))</f>
        <v/>
      </c>
    </row>
    <row r="105" spans="2:22" ht="30" customHeight="1" x14ac:dyDescent="0.15">
      <c r="B105" s="55">
        <f t="shared" si="3"/>
        <v>102</v>
      </c>
      <c r="C105" s="67" t="str">
        <f>IF(ISERROR(VLOOKUP($B105,'１受講者一覧'!$B$18:$Z$167,6,FALSE)),"",VLOOKUP($B105,'１受講者一覧'!$B$18:$Z$167,6,FALSE))</f>
        <v/>
      </c>
      <c r="D105" s="67" t="str">
        <f>IF(ISERROR(VLOOKUP($B105,'１受講者一覧'!$B$18:$Z$167,8,FALSE)),"",VLOOKUP($B105,'１受講者一覧'!$B$18:$Z$167,8,FALSE))</f>
        <v/>
      </c>
      <c r="E105" s="67" t="str">
        <f>IF(ISERROR(VLOOKUP($B105,'１受講者一覧'!$B$18:$Z$167,4,FALSE)),"",VLOOKUP($B105,'１受講者一覧'!$B$18:$Z$167,4,FALSE))</f>
        <v/>
      </c>
      <c r="F105" s="67" t="str">
        <f>IF(ISERROR(VLOOKUP($B105,'１受講者一覧'!$B$18:$Z$167,7,FALSE)),"",VLOOKUP($B105,'１受講者一覧'!$B$18:$Z$167,7,FALSE))</f>
        <v/>
      </c>
      <c r="G105" s="57" t="str">
        <f>IF(ISERROR(VLOOKUP($B105,'１受講者一覧'!$B$18:$Z$167,5,FALSE)),"",VLOOKUP($B105,'１受講者一覧'!$B$18:$Z$167,5,FALSE))</f>
        <v/>
      </c>
      <c r="H105" s="67" t="str">
        <f t="shared" si="2"/>
        <v/>
      </c>
      <c r="I105" s="67"/>
      <c r="J105" s="67"/>
      <c r="K105" s="67"/>
      <c r="L105" s="57"/>
      <c r="M105" s="67"/>
      <c r="N105" s="67"/>
      <c r="O105" s="67" t="str">
        <f>IF(ISERROR(VLOOKUP($B105,'１受講者一覧'!$B$18:$Z$167,14,FALSE)),"",IF(VLOOKUP($B105,'１受講者一覧'!$B$18:$Z$167,14,FALSE)=$X$2,$Y$2,VLOOKUP($B105,'１受講者一覧'!$B$18:$Z$167,14,FALSE)))</f>
        <v/>
      </c>
      <c r="P105" s="67"/>
      <c r="Q105" s="57"/>
      <c r="R105" s="67" t="str">
        <f>IF(ISERROR(VLOOKUP($B105,'１受講者一覧'!$B$18:$Z$167,15,FALSE)),"",IF(VLOOKUP($B105,'１受講者一覧'!$B$18:$Z$167,15,FALSE)=$X$2,$Y$2,VLOOKUP($B105,'１受講者一覧'!$B$18:$Z$167,15,FALSE)))</f>
        <v/>
      </c>
      <c r="S105" s="67" t="str">
        <f>IF(ISERROR(VLOOKUP($B105,'１受講者一覧'!$B$18:$Z$167,16,FALSE)),"",IF(VLOOKUP($B105,'１受講者一覧'!$B$18:$Z$167,16,FALSE)=$X$2,$Y$2,VLOOKUP($B105,'１受講者一覧'!$B$18:$Z$167,16,FALSE)))</f>
        <v/>
      </c>
      <c r="T105" s="67"/>
      <c r="U105" s="67"/>
      <c r="V105" s="56" t="str">
        <f>IF(ISERROR(VLOOKUP($B105,'１受講者一覧'!$B$18:$AB$167,27,FALSE)),"",IF(VLOOKUP($B105,'１受講者一覧'!$B$18:$AB$167,27,FALSE)=$Y$2,$Y$2,VLOOKUP($B105,'１受講者一覧'!$B$18:$AL$167,37,FALSE)))</f>
        <v/>
      </c>
    </row>
    <row r="106" spans="2:22" ht="30" customHeight="1" x14ac:dyDescent="0.15">
      <c r="B106" s="55">
        <f t="shared" si="3"/>
        <v>103</v>
      </c>
      <c r="C106" s="67" t="str">
        <f>IF(ISERROR(VLOOKUP($B106,'１受講者一覧'!$B$18:$Z$167,6,FALSE)),"",VLOOKUP($B106,'１受講者一覧'!$B$18:$Z$167,6,FALSE))</f>
        <v/>
      </c>
      <c r="D106" s="67" t="str">
        <f>IF(ISERROR(VLOOKUP($B106,'１受講者一覧'!$B$18:$Z$167,8,FALSE)),"",VLOOKUP($B106,'１受講者一覧'!$B$18:$Z$167,8,FALSE))</f>
        <v/>
      </c>
      <c r="E106" s="67" t="str">
        <f>IF(ISERROR(VLOOKUP($B106,'１受講者一覧'!$B$18:$Z$167,4,FALSE)),"",VLOOKUP($B106,'１受講者一覧'!$B$18:$Z$167,4,FALSE))</f>
        <v/>
      </c>
      <c r="F106" s="67" t="str">
        <f>IF(ISERROR(VLOOKUP($B106,'１受講者一覧'!$B$18:$Z$167,7,FALSE)),"",VLOOKUP($B106,'１受講者一覧'!$B$18:$Z$167,7,FALSE))</f>
        <v/>
      </c>
      <c r="G106" s="57" t="str">
        <f>IF(ISERROR(VLOOKUP($B106,'１受講者一覧'!$B$18:$Z$167,5,FALSE)),"",VLOOKUP($B106,'１受講者一覧'!$B$18:$Z$167,5,FALSE))</f>
        <v/>
      </c>
      <c r="H106" s="67" t="str">
        <f t="shared" si="2"/>
        <v/>
      </c>
      <c r="I106" s="67"/>
      <c r="J106" s="67"/>
      <c r="K106" s="67"/>
      <c r="L106" s="57"/>
      <c r="M106" s="67"/>
      <c r="N106" s="67"/>
      <c r="O106" s="67" t="str">
        <f>IF(ISERROR(VLOOKUP($B106,'１受講者一覧'!$B$18:$Z$167,14,FALSE)),"",IF(VLOOKUP($B106,'１受講者一覧'!$B$18:$Z$167,14,FALSE)=$X$2,$Y$2,VLOOKUP($B106,'１受講者一覧'!$B$18:$Z$167,14,FALSE)))</f>
        <v/>
      </c>
      <c r="P106" s="67"/>
      <c r="Q106" s="57"/>
      <c r="R106" s="67" t="str">
        <f>IF(ISERROR(VLOOKUP($B106,'１受講者一覧'!$B$18:$Z$167,15,FALSE)),"",IF(VLOOKUP($B106,'１受講者一覧'!$B$18:$Z$167,15,FALSE)=$X$2,$Y$2,VLOOKUP($B106,'１受講者一覧'!$B$18:$Z$167,15,FALSE)))</f>
        <v/>
      </c>
      <c r="S106" s="67" t="str">
        <f>IF(ISERROR(VLOOKUP($B106,'１受講者一覧'!$B$18:$Z$167,16,FALSE)),"",IF(VLOOKUP($B106,'１受講者一覧'!$B$18:$Z$167,16,FALSE)=$X$2,$Y$2,VLOOKUP($B106,'１受講者一覧'!$B$18:$Z$167,16,FALSE)))</f>
        <v/>
      </c>
      <c r="T106" s="67"/>
      <c r="U106" s="67"/>
      <c r="V106" s="56" t="str">
        <f>IF(ISERROR(VLOOKUP($B106,'１受講者一覧'!$B$18:$AB$167,27,FALSE)),"",IF(VLOOKUP($B106,'１受講者一覧'!$B$18:$AB$167,27,FALSE)=$Y$2,$Y$2,VLOOKUP($B106,'１受講者一覧'!$B$18:$AL$167,37,FALSE)))</f>
        <v/>
      </c>
    </row>
    <row r="107" spans="2:22" ht="30" customHeight="1" x14ac:dyDescent="0.15">
      <c r="B107" s="55">
        <f t="shared" si="3"/>
        <v>104</v>
      </c>
      <c r="C107" s="67" t="str">
        <f>IF(ISERROR(VLOOKUP($B107,'１受講者一覧'!$B$18:$Z$167,6,FALSE)),"",VLOOKUP($B107,'１受講者一覧'!$B$18:$Z$167,6,FALSE))</f>
        <v/>
      </c>
      <c r="D107" s="67" t="str">
        <f>IF(ISERROR(VLOOKUP($B107,'１受講者一覧'!$B$18:$Z$167,8,FALSE)),"",VLOOKUP($B107,'１受講者一覧'!$B$18:$Z$167,8,FALSE))</f>
        <v/>
      </c>
      <c r="E107" s="67" t="str">
        <f>IF(ISERROR(VLOOKUP($B107,'１受講者一覧'!$B$18:$Z$167,4,FALSE)),"",VLOOKUP($B107,'１受講者一覧'!$B$18:$Z$167,4,FALSE))</f>
        <v/>
      </c>
      <c r="F107" s="67" t="str">
        <f>IF(ISERROR(VLOOKUP($B107,'１受講者一覧'!$B$18:$Z$167,7,FALSE)),"",VLOOKUP($B107,'１受講者一覧'!$B$18:$Z$167,7,FALSE))</f>
        <v/>
      </c>
      <c r="G107" s="57" t="str">
        <f>IF(ISERROR(VLOOKUP($B107,'１受講者一覧'!$B$18:$Z$167,5,FALSE)),"",VLOOKUP($B107,'１受講者一覧'!$B$18:$Z$167,5,FALSE))</f>
        <v/>
      </c>
      <c r="H107" s="67" t="str">
        <f t="shared" si="2"/>
        <v/>
      </c>
      <c r="I107" s="67"/>
      <c r="J107" s="67"/>
      <c r="K107" s="67"/>
      <c r="L107" s="57"/>
      <c r="M107" s="67"/>
      <c r="N107" s="67"/>
      <c r="O107" s="67" t="str">
        <f>IF(ISERROR(VLOOKUP($B107,'１受講者一覧'!$B$18:$Z$167,14,FALSE)),"",IF(VLOOKUP($B107,'１受講者一覧'!$B$18:$Z$167,14,FALSE)=$X$2,$Y$2,VLOOKUP($B107,'１受講者一覧'!$B$18:$Z$167,14,FALSE)))</f>
        <v/>
      </c>
      <c r="P107" s="67"/>
      <c r="Q107" s="57"/>
      <c r="R107" s="67" t="str">
        <f>IF(ISERROR(VLOOKUP($B107,'１受講者一覧'!$B$18:$Z$167,15,FALSE)),"",IF(VLOOKUP($B107,'１受講者一覧'!$B$18:$Z$167,15,FALSE)=$X$2,$Y$2,VLOOKUP($B107,'１受講者一覧'!$B$18:$Z$167,15,FALSE)))</f>
        <v/>
      </c>
      <c r="S107" s="67" t="str">
        <f>IF(ISERROR(VLOOKUP($B107,'１受講者一覧'!$B$18:$Z$167,16,FALSE)),"",IF(VLOOKUP($B107,'１受講者一覧'!$B$18:$Z$167,16,FALSE)=$X$2,$Y$2,VLOOKUP($B107,'１受講者一覧'!$B$18:$Z$167,16,FALSE)))</f>
        <v/>
      </c>
      <c r="T107" s="67"/>
      <c r="U107" s="67"/>
      <c r="V107" s="56" t="str">
        <f>IF(ISERROR(VLOOKUP($B107,'１受講者一覧'!$B$18:$AB$167,27,FALSE)),"",IF(VLOOKUP($B107,'１受講者一覧'!$B$18:$AB$167,27,FALSE)=$Y$2,$Y$2,VLOOKUP($B107,'１受講者一覧'!$B$18:$AL$167,37,FALSE)))</f>
        <v/>
      </c>
    </row>
    <row r="108" spans="2:22" ht="30" customHeight="1" x14ac:dyDescent="0.15">
      <c r="B108" s="55">
        <f t="shared" si="3"/>
        <v>105</v>
      </c>
      <c r="C108" s="67" t="str">
        <f>IF(ISERROR(VLOOKUP($B108,'１受講者一覧'!$B$18:$Z$167,6,FALSE)),"",VLOOKUP($B108,'１受講者一覧'!$B$18:$Z$167,6,FALSE))</f>
        <v/>
      </c>
      <c r="D108" s="67" t="str">
        <f>IF(ISERROR(VLOOKUP($B108,'１受講者一覧'!$B$18:$Z$167,8,FALSE)),"",VLOOKUP($B108,'１受講者一覧'!$B$18:$Z$167,8,FALSE))</f>
        <v/>
      </c>
      <c r="E108" s="67" t="str">
        <f>IF(ISERROR(VLOOKUP($B108,'１受講者一覧'!$B$18:$Z$167,4,FALSE)),"",VLOOKUP($B108,'１受講者一覧'!$B$18:$Z$167,4,FALSE))</f>
        <v/>
      </c>
      <c r="F108" s="67" t="str">
        <f>IF(ISERROR(VLOOKUP($B108,'１受講者一覧'!$B$18:$Z$167,7,FALSE)),"",VLOOKUP($B108,'１受講者一覧'!$B$18:$Z$167,7,FALSE))</f>
        <v/>
      </c>
      <c r="G108" s="57" t="str">
        <f>IF(ISERROR(VLOOKUP($B108,'１受講者一覧'!$B$18:$Z$167,5,FALSE)),"",VLOOKUP($B108,'１受講者一覧'!$B$18:$Z$167,5,FALSE))</f>
        <v/>
      </c>
      <c r="H108" s="67" t="str">
        <f t="shared" si="2"/>
        <v/>
      </c>
      <c r="I108" s="67"/>
      <c r="J108" s="67"/>
      <c r="K108" s="67"/>
      <c r="L108" s="57"/>
      <c r="M108" s="67"/>
      <c r="N108" s="67"/>
      <c r="O108" s="67" t="str">
        <f>IF(ISERROR(VLOOKUP($B108,'１受講者一覧'!$B$18:$Z$167,14,FALSE)),"",IF(VLOOKUP($B108,'１受講者一覧'!$B$18:$Z$167,14,FALSE)=$X$2,$Y$2,VLOOKUP($B108,'１受講者一覧'!$B$18:$Z$167,14,FALSE)))</f>
        <v/>
      </c>
      <c r="P108" s="67"/>
      <c r="Q108" s="57"/>
      <c r="R108" s="67" t="str">
        <f>IF(ISERROR(VLOOKUP($B108,'１受講者一覧'!$B$18:$Z$167,15,FALSE)),"",IF(VLOOKUP($B108,'１受講者一覧'!$B$18:$Z$167,15,FALSE)=$X$2,$Y$2,VLOOKUP($B108,'１受講者一覧'!$B$18:$Z$167,15,FALSE)))</f>
        <v/>
      </c>
      <c r="S108" s="67" t="str">
        <f>IF(ISERROR(VLOOKUP($B108,'１受講者一覧'!$B$18:$Z$167,16,FALSE)),"",IF(VLOOKUP($B108,'１受講者一覧'!$B$18:$Z$167,16,FALSE)=$X$2,$Y$2,VLOOKUP($B108,'１受講者一覧'!$B$18:$Z$167,16,FALSE)))</f>
        <v/>
      </c>
      <c r="T108" s="67"/>
      <c r="U108" s="67"/>
      <c r="V108" s="56" t="str">
        <f>IF(ISERROR(VLOOKUP($B108,'１受講者一覧'!$B$18:$AB$167,27,FALSE)),"",IF(VLOOKUP($B108,'１受講者一覧'!$B$18:$AB$167,27,FALSE)=$Y$2,$Y$2,VLOOKUP($B108,'１受講者一覧'!$B$18:$AL$167,37,FALSE)))</f>
        <v/>
      </c>
    </row>
    <row r="109" spans="2:22" ht="30" customHeight="1" x14ac:dyDescent="0.15">
      <c r="B109" s="61">
        <f t="shared" si="3"/>
        <v>106</v>
      </c>
      <c r="C109" s="62" t="str">
        <f>IF(ISERROR(VLOOKUP($B109,'１受講者一覧'!$B$18:$Z$167,6,FALSE)),"",VLOOKUP($B109,'１受講者一覧'!$B$18:$Z$167,6,FALSE))</f>
        <v/>
      </c>
      <c r="D109" s="62" t="str">
        <f>IF(ISERROR(VLOOKUP($B109,'１受講者一覧'!$B$18:$Z$167,8,FALSE)),"",VLOOKUP($B109,'１受講者一覧'!$B$18:$Z$167,8,FALSE))</f>
        <v/>
      </c>
      <c r="E109" s="62" t="str">
        <f>IF(ISERROR(VLOOKUP($B109,'１受講者一覧'!$B$18:$Z$167,4,FALSE)),"",VLOOKUP($B109,'１受講者一覧'!$B$18:$Z$167,4,FALSE))</f>
        <v/>
      </c>
      <c r="F109" s="62" t="str">
        <f>IF(ISERROR(VLOOKUP($B109,'１受講者一覧'!$B$18:$Z$167,7,FALSE)),"",VLOOKUP($B109,'１受講者一覧'!$B$18:$Z$167,7,FALSE))</f>
        <v/>
      </c>
      <c r="G109" s="63" t="str">
        <f>IF(ISERROR(VLOOKUP($B109,'１受講者一覧'!$B$18:$Z$167,5,FALSE)),"",VLOOKUP($B109,'１受講者一覧'!$B$18:$Z$167,5,FALSE))</f>
        <v/>
      </c>
      <c r="H109" s="62" t="str">
        <f t="shared" si="2"/>
        <v/>
      </c>
      <c r="I109" s="62"/>
      <c r="J109" s="62"/>
      <c r="K109" s="62"/>
      <c r="L109" s="63"/>
      <c r="M109" s="62"/>
      <c r="N109" s="62"/>
      <c r="O109" s="62" t="str">
        <f>IF(ISERROR(VLOOKUP($B109,'１受講者一覧'!$B$18:$Z$167,14,FALSE)),"",IF(VLOOKUP($B109,'１受講者一覧'!$B$18:$Z$167,14,FALSE)=$X$2,$Y$2,VLOOKUP($B109,'１受講者一覧'!$B$18:$Z$167,14,FALSE)))</f>
        <v/>
      </c>
      <c r="P109" s="62"/>
      <c r="Q109" s="63"/>
      <c r="R109" s="62" t="str">
        <f>IF(ISERROR(VLOOKUP($B109,'１受講者一覧'!$B$18:$Z$167,15,FALSE)),"",IF(VLOOKUP($B109,'１受講者一覧'!$B$18:$Z$167,15,FALSE)=$X$2,$Y$2,VLOOKUP($B109,'１受講者一覧'!$B$18:$Z$167,15,FALSE)))</f>
        <v/>
      </c>
      <c r="S109" s="62" t="str">
        <f>IF(ISERROR(VLOOKUP($B109,'１受講者一覧'!$B$18:$Z$167,16,FALSE)),"",IF(VLOOKUP($B109,'１受講者一覧'!$B$18:$Z$167,16,FALSE)=$X$2,$Y$2,VLOOKUP($B109,'１受講者一覧'!$B$18:$Z$167,16,FALSE)))</f>
        <v/>
      </c>
      <c r="T109" s="62"/>
      <c r="U109" s="62"/>
      <c r="V109" s="62" t="str">
        <f>IF(ISERROR(VLOOKUP($B109,'１受講者一覧'!$B$18:$AB$167,27,FALSE)),"",IF(VLOOKUP($B109,'１受講者一覧'!$B$18:$AB$167,27,FALSE)=$Y$2,$Y$2,VLOOKUP($B109,'１受講者一覧'!$B$18:$AL$167,37,FALSE)))</f>
        <v/>
      </c>
    </row>
    <row r="110" spans="2:22" ht="30" customHeight="1" x14ac:dyDescent="0.15">
      <c r="B110" s="55">
        <f t="shared" si="3"/>
        <v>107</v>
      </c>
      <c r="C110" s="56" t="str">
        <f>IF(ISERROR(VLOOKUP($B110,'１受講者一覧'!$B$18:$Z$167,6,FALSE)),"",VLOOKUP($B110,'１受講者一覧'!$B$18:$Z$167,6,FALSE))</f>
        <v/>
      </c>
      <c r="D110" s="56" t="str">
        <f>IF(ISERROR(VLOOKUP($B110,'１受講者一覧'!$B$18:$Z$167,8,FALSE)),"",VLOOKUP($B110,'１受講者一覧'!$B$18:$Z$167,8,FALSE))</f>
        <v/>
      </c>
      <c r="E110" s="56" t="str">
        <f>IF(ISERROR(VLOOKUP($B110,'１受講者一覧'!$B$18:$Z$167,4,FALSE)),"",VLOOKUP($B110,'１受講者一覧'!$B$18:$Z$167,4,FALSE))</f>
        <v/>
      </c>
      <c r="F110" s="56" t="str">
        <f>IF(ISERROR(VLOOKUP($B110,'１受講者一覧'!$B$18:$Z$167,7,FALSE)),"",VLOOKUP($B110,'１受講者一覧'!$B$18:$Z$167,7,FALSE))</f>
        <v/>
      </c>
      <c r="G110" s="57" t="str">
        <f>IF(ISERROR(VLOOKUP($B110,'１受講者一覧'!$B$18:$Z$167,5,FALSE)),"",VLOOKUP($B110,'１受講者一覧'!$B$18:$Z$167,5,FALSE))</f>
        <v/>
      </c>
      <c r="H110" s="56" t="str">
        <f t="shared" si="2"/>
        <v/>
      </c>
      <c r="I110" s="56"/>
      <c r="J110" s="56"/>
      <c r="K110" s="56"/>
      <c r="L110" s="57"/>
      <c r="M110" s="56"/>
      <c r="N110" s="56"/>
      <c r="O110" s="56" t="str">
        <f>IF(ISERROR(VLOOKUP($B110,'１受講者一覧'!$B$18:$Z$167,14,FALSE)),"",IF(VLOOKUP($B110,'１受講者一覧'!$B$18:$Z$167,14,FALSE)=$X$2,$Y$2,VLOOKUP($B110,'１受講者一覧'!$B$18:$Z$167,14,FALSE)))</f>
        <v/>
      </c>
      <c r="P110" s="56"/>
      <c r="Q110" s="57"/>
      <c r="R110" s="56" t="str">
        <f>IF(ISERROR(VLOOKUP($B110,'１受講者一覧'!$B$18:$Z$167,15,FALSE)),"",IF(VLOOKUP($B110,'１受講者一覧'!$B$18:$Z$167,15,FALSE)=$X$2,$Y$2,VLOOKUP($B110,'１受講者一覧'!$B$18:$Z$167,15,FALSE)))</f>
        <v/>
      </c>
      <c r="S110" s="56" t="str">
        <f>IF(ISERROR(VLOOKUP($B110,'１受講者一覧'!$B$18:$Z$167,16,FALSE)),"",IF(VLOOKUP($B110,'１受講者一覧'!$B$18:$Z$167,16,FALSE)=$X$2,$Y$2,VLOOKUP($B110,'１受講者一覧'!$B$18:$Z$167,16,FALSE)))</f>
        <v/>
      </c>
      <c r="T110" s="56"/>
      <c r="U110" s="56"/>
      <c r="V110" s="56" t="str">
        <f>IF(ISERROR(VLOOKUP($B110,'１受講者一覧'!$B$18:$AB$167,27,FALSE)),"",IF(VLOOKUP($B110,'１受講者一覧'!$B$18:$AB$167,27,FALSE)=$Y$2,$Y$2,VLOOKUP($B110,'１受講者一覧'!$B$18:$AL$167,37,FALSE)))</f>
        <v/>
      </c>
    </row>
    <row r="111" spans="2:22" ht="30" customHeight="1" x14ac:dyDescent="0.15">
      <c r="B111" s="55">
        <f t="shared" si="3"/>
        <v>108</v>
      </c>
      <c r="C111" s="56" t="str">
        <f>IF(ISERROR(VLOOKUP($B111,'１受講者一覧'!$B$18:$Z$167,6,FALSE)),"",VLOOKUP($B111,'１受講者一覧'!$B$18:$Z$167,6,FALSE))</f>
        <v/>
      </c>
      <c r="D111" s="56" t="str">
        <f>IF(ISERROR(VLOOKUP($B111,'１受講者一覧'!$B$18:$Z$167,8,FALSE)),"",VLOOKUP($B111,'１受講者一覧'!$B$18:$Z$167,8,FALSE))</f>
        <v/>
      </c>
      <c r="E111" s="56" t="str">
        <f>IF(ISERROR(VLOOKUP($B111,'１受講者一覧'!$B$18:$Z$167,4,FALSE)),"",VLOOKUP($B111,'１受講者一覧'!$B$18:$Z$167,4,FALSE))</f>
        <v/>
      </c>
      <c r="F111" s="56" t="str">
        <f>IF(ISERROR(VLOOKUP($B111,'１受講者一覧'!$B$18:$Z$167,7,FALSE)),"",VLOOKUP($B111,'１受講者一覧'!$B$18:$Z$167,7,FALSE))</f>
        <v/>
      </c>
      <c r="G111" s="57" t="str">
        <f>IF(ISERROR(VLOOKUP($B111,'１受講者一覧'!$B$18:$Z$167,5,FALSE)),"",VLOOKUP($B111,'１受講者一覧'!$B$18:$Z$167,5,FALSE))</f>
        <v/>
      </c>
      <c r="H111" s="56" t="str">
        <f t="shared" si="2"/>
        <v/>
      </c>
      <c r="I111" s="56"/>
      <c r="J111" s="56"/>
      <c r="K111" s="56"/>
      <c r="L111" s="57"/>
      <c r="M111" s="56"/>
      <c r="N111" s="56"/>
      <c r="O111" s="56" t="str">
        <f>IF(ISERROR(VLOOKUP($B111,'１受講者一覧'!$B$18:$Z$167,14,FALSE)),"",IF(VLOOKUP($B111,'１受講者一覧'!$B$18:$Z$167,14,FALSE)=$X$2,$Y$2,VLOOKUP($B111,'１受講者一覧'!$B$18:$Z$167,14,FALSE)))</f>
        <v/>
      </c>
      <c r="P111" s="56"/>
      <c r="Q111" s="57"/>
      <c r="R111" s="56" t="str">
        <f>IF(ISERROR(VLOOKUP($B111,'１受講者一覧'!$B$18:$Z$167,15,FALSE)),"",IF(VLOOKUP($B111,'１受講者一覧'!$B$18:$Z$167,15,FALSE)=$X$2,$Y$2,VLOOKUP($B111,'１受講者一覧'!$B$18:$Z$167,15,FALSE)))</f>
        <v/>
      </c>
      <c r="S111" s="56" t="str">
        <f>IF(ISERROR(VLOOKUP($B111,'１受講者一覧'!$B$18:$Z$167,16,FALSE)),"",IF(VLOOKUP($B111,'１受講者一覧'!$B$18:$Z$167,16,FALSE)=$X$2,$Y$2,VLOOKUP($B111,'１受講者一覧'!$B$18:$Z$167,16,FALSE)))</f>
        <v/>
      </c>
      <c r="T111" s="56"/>
      <c r="U111" s="56"/>
      <c r="V111" s="56" t="str">
        <f>IF(ISERROR(VLOOKUP($B111,'１受講者一覧'!$B$18:$AB$167,27,FALSE)),"",IF(VLOOKUP($B111,'１受講者一覧'!$B$18:$AB$167,27,FALSE)=$Y$2,$Y$2,VLOOKUP($B111,'１受講者一覧'!$B$18:$AL$167,37,FALSE)))</f>
        <v/>
      </c>
    </row>
    <row r="112" spans="2:22" ht="30" customHeight="1" x14ac:dyDescent="0.15">
      <c r="B112" s="55">
        <f t="shared" si="3"/>
        <v>109</v>
      </c>
      <c r="C112" s="56" t="str">
        <f>IF(ISERROR(VLOOKUP($B112,'１受講者一覧'!$B$18:$Z$167,6,FALSE)),"",VLOOKUP($B112,'１受講者一覧'!$B$18:$Z$167,6,FALSE))</f>
        <v/>
      </c>
      <c r="D112" s="56" t="str">
        <f>IF(ISERROR(VLOOKUP($B112,'１受講者一覧'!$B$18:$Z$167,8,FALSE)),"",VLOOKUP($B112,'１受講者一覧'!$B$18:$Z$167,8,FALSE))</f>
        <v/>
      </c>
      <c r="E112" s="56" t="str">
        <f>IF(ISERROR(VLOOKUP($B112,'１受講者一覧'!$B$18:$Z$167,4,FALSE)),"",VLOOKUP($B112,'１受講者一覧'!$B$18:$Z$167,4,FALSE))</f>
        <v/>
      </c>
      <c r="F112" s="56" t="str">
        <f>IF(ISERROR(VLOOKUP($B112,'１受講者一覧'!$B$18:$Z$167,7,FALSE)),"",VLOOKUP($B112,'１受講者一覧'!$B$18:$Z$167,7,FALSE))</f>
        <v/>
      </c>
      <c r="G112" s="57" t="str">
        <f>IF(ISERROR(VLOOKUP($B112,'１受講者一覧'!$B$18:$Z$167,5,FALSE)),"",VLOOKUP($B112,'１受講者一覧'!$B$18:$Z$167,5,FALSE))</f>
        <v/>
      </c>
      <c r="H112" s="56" t="str">
        <f t="shared" si="2"/>
        <v/>
      </c>
      <c r="I112" s="56"/>
      <c r="J112" s="56"/>
      <c r="K112" s="56"/>
      <c r="L112" s="57"/>
      <c r="M112" s="56"/>
      <c r="N112" s="56"/>
      <c r="O112" s="56" t="str">
        <f>IF(ISERROR(VLOOKUP($B112,'１受講者一覧'!$B$18:$Z$167,14,FALSE)),"",IF(VLOOKUP($B112,'１受講者一覧'!$B$18:$Z$167,14,FALSE)=$X$2,$Y$2,VLOOKUP($B112,'１受講者一覧'!$B$18:$Z$167,14,FALSE)))</f>
        <v/>
      </c>
      <c r="P112" s="56"/>
      <c r="Q112" s="57"/>
      <c r="R112" s="56" t="str">
        <f>IF(ISERROR(VLOOKUP($B112,'１受講者一覧'!$B$18:$Z$167,15,FALSE)),"",IF(VLOOKUP($B112,'１受講者一覧'!$B$18:$Z$167,15,FALSE)=$X$2,$Y$2,VLOOKUP($B112,'１受講者一覧'!$B$18:$Z$167,15,FALSE)))</f>
        <v/>
      </c>
      <c r="S112" s="56" t="str">
        <f>IF(ISERROR(VLOOKUP($B112,'１受講者一覧'!$B$18:$Z$167,16,FALSE)),"",IF(VLOOKUP($B112,'１受講者一覧'!$B$18:$Z$167,16,FALSE)=$X$2,$Y$2,VLOOKUP($B112,'１受講者一覧'!$B$18:$Z$167,16,FALSE)))</f>
        <v/>
      </c>
      <c r="T112" s="56"/>
      <c r="U112" s="56"/>
      <c r="V112" s="56" t="str">
        <f>IF(ISERROR(VLOOKUP($B112,'１受講者一覧'!$B$18:$AB$167,27,FALSE)),"",IF(VLOOKUP($B112,'１受講者一覧'!$B$18:$AB$167,27,FALSE)=$Y$2,$Y$2,VLOOKUP($B112,'１受講者一覧'!$B$18:$AL$167,37,FALSE)))</f>
        <v/>
      </c>
    </row>
    <row r="113" spans="2:22" ht="30" customHeight="1" x14ac:dyDescent="0.15">
      <c r="B113" s="64">
        <f t="shared" si="3"/>
        <v>110</v>
      </c>
      <c r="C113" s="65" t="str">
        <f>IF(ISERROR(VLOOKUP($B113,'１受講者一覧'!$B$18:$Z$167,6,FALSE)),"",VLOOKUP($B113,'１受講者一覧'!$B$18:$Z$167,6,FALSE))</f>
        <v/>
      </c>
      <c r="D113" s="65" t="str">
        <f>IF(ISERROR(VLOOKUP($B113,'１受講者一覧'!$B$18:$Z$167,8,FALSE)),"",VLOOKUP($B113,'１受講者一覧'!$B$18:$Z$167,8,FALSE))</f>
        <v/>
      </c>
      <c r="E113" s="65" t="str">
        <f>IF(ISERROR(VLOOKUP($B113,'１受講者一覧'!$B$18:$Z$167,4,FALSE)),"",VLOOKUP($B113,'１受講者一覧'!$B$18:$Z$167,4,FALSE))</f>
        <v/>
      </c>
      <c r="F113" s="65" t="str">
        <f>IF(ISERROR(VLOOKUP($B113,'１受講者一覧'!$B$18:$Z$167,7,FALSE)),"",VLOOKUP($B113,'１受講者一覧'!$B$18:$Z$167,7,FALSE))</f>
        <v/>
      </c>
      <c r="G113" s="66" t="str">
        <f>IF(ISERROR(VLOOKUP($B113,'１受講者一覧'!$B$18:$Z$167,5,FALSE)),"",VLOOKUP($B113,'１受講者一覧'!$B$18:$Z$167,5,FALSE))</f>
        <v/>
      </c>
      <c r="H113" s="65" t="str">
        <f t="shared" si="2"/>
        <v/>
      </c>
      <c r="I113" s="65"/>
      <c r="J113" s="65"/>
      <c r="K113" s="65"/>
      <c r="L113" s="66"/>
      <c r="M113" s="65"/>
      <c r="N113" s="65"/>
      <c r="O113" s="65" t="str">
        <f>IF(ISERROR(VLOOKUP($B113,'１受講者一覧'!$B$18:$Z$167,14,FALSE)),"",IF(VLOOKUP($B113,'１受講者一覧'!$B$18:$Z$167,14,FALSE)=$X$2,$Y$2,VLOOKUP($B113,'１受講者一覧'!$B$18:$Z$167,14,FALSE)))</f>
        <v/>
      </c>
      <c r="P113" s="65"/>
      <c r="Q113" s="66"/>
      <c r="R113" s="65" t="str">
        <f>IF(ISERROR(VLOOKUP($B113,'１受講者一覧'!$B$18:$Z$167,15,FALSE)),"",IF(VLOOKUP($B113,'１受講者一覧'!$B$18:$Z$167,15,FALSE)=$X$2,$Y$2,VLOOKUP($B113,'１受講者一覧'!$B$18:$Z$167,15,FALSE)))</f>
        <v/>
      </c>
      <c r="S113" s="65" t="str">
        <f>IF(ISERROR(VLOOKUP($B113,'１受講者一覧'!$B$18:$Z$167,16,FALSE)),"",IF(VLOOKUP($B113,'１受講者一覧'!$B$18:$Z$167,16,FALSE)=$X$2,$Y$2,VLOOKUP($B113,'１受講者一覧'!$B$18:$Z$167,16,FALSE)))</f>
        <v/>
      </c>
      <c r="T113" s="65"/>
      <c r="U113" s="65"/>
      <c r="V113" s="65" t="str">
        <f>IF(ISERROR(VLOOKUP($B113,'１受講者一覧'!$B$18:$AB$167,27,FALSE)),"",IF(VLOOKUP($B113,'１受講者一覧'!$B$18:$AB$167,27,FALSE)=$Y$2,$Y$2,VLOOKUP($B113,'１受講者一覧'!$B$18:$AL$167,37,FALSE)))</f>
        <v/>
      </c>
    </row>
    <row r="114" spans="2:22" ht="30" customHeight="1" x14ac:dyDescent="0.15">
      <c r="B114" s="55">
        <f t="shared" si="3"/>
        <v>111</v>
      </c>
      <c r="C114" s="67" t="str">
        <f>IF(ISERROR(VLOOKUP($B114,'１受講者一覧'!$B$18:$Z$167,6,FALSE)),"",VLOOKUP($B114,'１受講者一覧'!$B$18:$Z$167,6,FALSE))</f>
        <v/>
      </c>
      <c r="D114" s="67" t="str">
        <f>IF(ISERROR(VLOOKUP($B114,'１受講者一覧'!$B$18:$Z$167,8,FALSE)),"",VLOOKUP($B114,'１受講者一覧'!$B$18:$Z$167,8,FALSE))</f>
        <v/>
      </c>
      <c r="E114" s="67" t="str">
        <f>IF(ISERROR(VLOOKUP($B114,'１受講者一覧'!$B$18:$Z$167,4,FALSE)),"",VLOOKUP($B114,'１受講者一覧'!$B$18:$Z$167,4,FALSE))</f>
        <v/>
      </c>
      <c r="F114" s="67" t="str">
        <f>IF(ISERROR(VLOOKUP($B114,'１受講者一覧'!$B$18:$Z$167,7,FALSE)),"",VLOOKUP($B114,'１受講者一覧'!$B$18:$Z$167,7,FALSE))</f>
        <v/>
      </c>
      <c r="G114" s="57" t="str">
        <f>IF(ISERROR(VLOOKUP($B114,'１受講者一覧'!$B$18:$Z$167,5,FALSE)),"",VLOOKUP($B114,'１受講者一覧'!$B$18:$Z$167,5,FALSE))</f>
        <v/>
      </c>
      <c r="H114" s="67" t="str">
        <f t="shared" si="2"/>
        <v/>
      </c>
      <c r="I114" s="67"/>
      <c r="J114" s="67"/>
      <c r="K114" s="67"/>
      <c r="L114" s="57"/>
      <c r="M114" s="67"/>
      <c r="N114" s="67"/>
      <c r="O114" s="67" t="str">
        <f>IF(ISERROR(VLOOKUP($B114,'１受講者一覧'!$B$18:$Z$167,14,FALSE)),"",IF(VLOOKUP($B114,'１受講者一覧'!$B$18:$Z$167,14,FALSE)=$X$2,$Y$2,VLOOKUP($B114,'１受講者一覧'!$B$18:$Z$167,14,FALSE)))</f>
        <v/>
      </c>
      <c r="P114" s="67"/>
      <c r="Q114" s="57"/>
      <c r="R114" s="67" t="str">
        <f>IF(ISERROR(VLOOKUP($B114,'１受講者一覧'!$B$18:$Z$167,15,FALSE)),"",IF(VLOOKUP($B114,'１受講者一覧'!$B$18:$Z$167,15,FALSE)=$X$2,$Y$2,VLOOKUP($B114,'１受講者一覧'!$B$18:$Z$167,15,FALSE)))</f>
        <v/>
      </c>
      <c r="S114" s="67" t="str">
        <f>IF(ISERROR(VLOOKUP($B114,'１受講者一覧'!$B$18:$Z$167,16,FALSE)),"",IF(VLOOKUP($B114,'１受講者一覧'!$B$18:$Z$167,16,FALSE)=$X$2,$Y$2,VLOOKUP($B114,'１受講者一覧'!$B$18:$Z$167,16,FALSE)))</f>
        <v/>
      </c>
      <c r="T114" s="67"/>
      <c r="U114" s="67"/>
      <c r="V114" s="56" t="str">
        <f>IF(ISERROR(VLOOKUP($B114,'１受講者一覧'!$B$18:$AB$167,27,FALSE)),"",IF(VLOOKUP($B114,'１受講者一覧'!$B$18:$AB$167,27,FALSE)=$Y$2,$Y$2,VLOOKUP($B114,'１受講者一覧'!$B$18:$AL$167,37,FALSE)))</f>
        <v/>
      </c>
    </row>
    <row r="115" spans="2:22" ht="30" customHeight="1" x14ac:dyDescent="0.15">
      <c r="B115" s="55">
        <f t="shared" si="3"/>
        <v>112</v>
      </c>
      <c r="C115" s="67" t="str">
        <f>IF(ISERROR(VLOOKUP($B115,'１受講者一覧'!$B$18:$Z$167,6,FALSE)),"",VLOOKUP($B115,'１受講者一覧'!$B$18:$Z$167,6,FALSE))</f>
        <v/>
      </c>
      <c r="D115" s="67" t="str">
        <f>IF(ISERROR(VLOOKUP($B115,'１受講者一覧'!$B$18:$Z$167,8,FALSE)),"",VLOOKUP($B115,'１受講者一覧'!$B$18:$Z$167,8,FALSE))</f>
        <v/>
      </c>
      <c r="E115" s="67" t="str">
        <f>IF(ISERROR(VLOOKUP($B115,'１受講者一覧'!$B$18:$Z$167,4,FALSE)),"",VLOOKUP($B115,'１受講者一覧'!$B$18:$Z$167,4,FALSE))</f>
        <v/>
      </c>
      <c r="F115" s="67" t="str">
        <f>IF(ISERROR(VLOOKUP($B115,'１受講者一覧'!$B$18:$Z$167,7,FALSE)),"",VLOOKUP($B115,'１受講者一覧'!$B$18:$Z$167,7,FALSE))</f>
        <v/>
      </c>
      <c r="G115" s="57" t="str">
        <f>IF(ISERROR(VLOOKUP($B115,'１受講者一覧'!$B$18:$Z$167,5,FALSE)),"",VLOOKUP($B115,'１受講者一覧'!$B$18:$Z$167,5,FALSE))</f>
        <v/>
      </c>
      <c r="H115" s="67" t="str">
        <f t="shared" si="2"/>
        <v/>
      </c>
      <c r="I115" s="67"/>
      <c r="J115" s="67"/>
      <c r="K115" s="67"/>
      <c r="L115" s="57"/>
      <c r="M115" s="67"/>
      <c r="N115" s="67"/>
      <c r="O115" s="67" t="str">
        <f>IF(ISERROR(VLOOKUP($B115,'１受講者一覧'!$B$18:$Z$167,14,FALSE)),"",IF(VLOOKUP($B115,'１受講者一覧'!$B$18:$Z$167,14,FALSE)=$X$2,$Y$2,VLOOKUP($B115,'１受講者一覧'!$B$18:$Z$167,14,FALSE)))</f>
        <v/>
      </c>
      <c r="P115" s="67"/>
      <c r="Q115" s="57"/>
      <c r="R115" s="67" t="str">
        <f>IF(ISERROR(VLOOKUP($B115,'１受講者一覧'!$B$18:$Z$167,15,FALSE)),"",IF(VLOOKUP($B115,'１受講者一覧'!$B$18:$Z$167,15,FALSE)=$X$2,$Y$2,VLOOKUP($B115,'１受講者一覧'!$B$18:$Z$167,15,FALSE)))</f>
        <v/>
      </c>
      <c r="S115" s="67" t="str">
        <f>IF(ISERROR(VLOOKUP($B115,'１受講者一覧'!$B$18:$Z$167,16,FALSE)),"",IF(VLOOKUP($B115,'１受講者一覧'!$B$18:$Z$167,16,FALSE)=$X$2,$Y$2,VLOOKUP($B115,'１受講者一覧'!$B$18:$Z$167,16,FALSE)))</f>
        <v/>
      </c>
      <c r="T115" s="67"/>
      <c r="U115" s="67"/>
      <c r="V115" s="56" t="str">
        <f>IF(ISERROR(VLOOKUP($B115,'１受講者一覧'!$B$18:$AB$167,27,FALSE)),"",IF(VLOOKUP($B115,'１受講者一覧'!$B$18:$AB$167,27,FALSE)=$Y$2,$Y$2,VLOOKUP($B115,'１受講者一覧'!$B$18:$AL$167,37,FALSE)))</f>
        <v/>
      </c>
    </row>
    <row r="116" spans="2:22" ht="30" customHeight="1" x14ac:dyDescent="0.15">
      <c r="B116" s="55">
        <f t="shared" si="3"/>
        <v>113</v>
      </c>
      <c r="C116" s="67" t="str">
        <f>IF(ISERROR(VLOOKUP($B116,'１受講者一覧'!$B$18:$Z$167,6,FALSE)),"",VLOOKUP($B116,'１受講者一覧'!$B$18:$Z$167,6,FALSE))</f>
        <v/>
      </c>
      <c r="D116" s="67" t="str">
        <f>IF(ISERROR(VLOOKUP($B116,'１受講者一覧'!$B$18:$Z$167,8,FALSE)),"",VLOOKUP($B116,'１受講者一覧'!$B$18:$Z$167,8,FALSE))</f>
        <v/>
      </c>
      <c r="E116" s="67" t="str">
        <f>IF(ISERROR(VLOOKUP($B116,'１受講者一覧'!$B$18:$Z$167,4,FALSE)),"",VLOOKUP($B116,'１受講者一覧'!$B$18:$Z$167,4,FALSE))</f>
        <v/>
      </c>
      <c r="F116" s="67" t="str">
        <f>IF(ISERROR(VLOOKUP($B116,'１受講者一覧'!$B$18:$Z$167,7,FALSE)),"",VLOOKUP($B116,'１受講者一覧'!$B$18:$Z$167,7,FALSE))</f>
        <v/>
      </c>
      <c r="G116" s="57" t="str">
        <f>IF(ISERROR(VLOOKUP($B116,'１受講者一覧'!$B$18:$Z$167,5,FALSE)),"",VLOOKUP($B116,'１受講者一覧'!$B$18:$Z$167,5,FALSE))</f>
        <v/>
      </c>
      <c r="H116" s="67" t="str">
        <f t="shared" si="2"/>
        <v/>
      </c>
      <c r="I116" s="67"/>
      <c r="J116" s="67"/>
      <c r="K116" s="67"/>
      <c r="L116" s="57"/>
      <c r="M116" s="67"/>
      <c r="N116" s="67"/>
      <c r="O116" s="67" t="str">
        <f>IF(ISERROR(VLOOKUP($B116,'１受講者一覧'!$B$18:$Z$167,14,FALSE)),"",IF(VLOOKUP($B116,'１受講者一覧'!$B$18:$Z$167,14,FALSE)=$X$2,$Y$2,VLOOKUP($B116,'１受講者一覧'!$B$18:$Z$167,14,FALSE)))</f>
        <v/>
      </c>
      <c r="P116" s="67"/>
      <c r="Q116" s="57"/>
      <c r="R116" s="67" t="str">
        <f>IF(ISERROR(VLOOKUP($B116,'１受講者一覧'!$B$18:$Z$167,15,FALSE)),"",IF(VLOOKUP($B116,'１受講者一覧'!$B$18:$Z$167,15,FALSE)=$X$2,$Y$2,VLOOKUP($B116,'１受講者一覧'!$B$18:$Z$167,15,FALSE)))</f>
        <v/>
      </c>
      <c r="S116" s="67" t="str">
        <f>IF(ISERROR(VLOOKUP($B116,'１受講者一覧'!$B$18:$Z$167,16,FALSE)),"",IF(VLOOKUP($B116,'１受講者一覧'!$B$18:$Z$167,16,FALSE)=$X$2,$Y$2,VLOOKUP($B116,'１受講者一覧'!$B$18:$Z$167,16,FALSE)))</f>
        <v/>
      </c>
      <c r="T116" s="67"/>
      <c r="U116" s="67"/>
      <c r="V116" s="56" t="str">
        <f>IF(ISERROR(VLOOKUP($B116,'１受講者一覧'!$B$18:$AB$167,27,FALSE)),"",IF(VLOOKUP($B116,'１受講者一覧'!$B$18:$AB$167,27,FALSE)=$Y$2,$Y$2,VLOOKUP($B116,'１受講者一覧'!$B$18:$AL$167,37,FALSE)))</f>
        <v/>
      </c>
    </row>
    <row r="117" spans="2:22" ht="30" customHeight="1" x14ac:dyDescent="0.15">
      <c r="B117" s="55">
        <f t="shared" si="3"/>
        <v>114</v>
      </c>
      <c r="C117" s="67" t="str">
        <f>IF(ISERROR(VLOOKUP($B117,'１受講者一覧'!$B$18:$Z$167,6,FALSE)),"",VLOOKUP($B117,'１受講者一覧'!$B$18:$Z$167,6,FALSE))</f>
        <v/>
      </c>
      <c r="D117" s="67" t="str">
        <f>IF(ISERROR(VLOOKUP($B117,'１受講者一覧'!$B$18:$Z$167,8,FALSE)),"",VLOOKUP($B117,'１受講者一覧'!$B$18:$Z$167,8,FALSE))</f>
        <v/>
      </c>
      <c r="E117" s="67" t="str">
        <f>IF(ISERROR(VLOOKUP($B117,'１受講者一覧'!$B$18:$Z$167,4,FALSE)),"",VLOOKUP($B117,'１受講者一覧'!$B$18:$Z$167,4,FALSE))</f>
        <v/>
      </c>
      <c r="F117" s="67" t="str">
        <f>IF(ISERROR(VLOOKUP($B117,'１受講者一覧'!$B$18:$Z$167,7,FALSE)),"",VLOOKUP($B117,'１受講者一覧'!$B$18:$Z$167,7,FALSE))</f>
        <v/>
      </c>
      <c r="G117" s="57" t="str">
        <f>IF(ISERROR(VLOOKUP($B117,'１受講者一覧'!$B$18:$Z$167,5,FALSE)),"",VLOOKUP($B117,'１受講者一覧'!$B$18:$Z$167,5,FALSE))</f>
        <v/>
      </c>
      <c r="H117" s="67" t="str">
        <f t="shared" si="2"/>
        <v/>
      </c>
      <c r="I117" s="67"/>
      <c r="J117" s="67"/>
      <c r="K117" s="67"/>
      <c r="L117" s="57"/>
      <c r="M117" s="67"/>
      <c r="N117" s="67"/>
      <c r="O117" s="67" t="str">
        <f>IF(ISERROR(VLOOKUP($B117,'１受講者一覧'!$B$18:$Z$167,14,FALSE)),"",IF(VLOOKUP($B117,'１受講者一覧'!$B$18:$Z$167,14,FALSE)=$X$2,$Y$2,VLOOKUP($B117,'１受講者一覧'!$B$18:$Z$167,14,FALSE)))</f>
        <v/>
      </c>
      <c r="P117" s="67"/>
      <c r="Q117" s="57"/>
      <c r="R117" s="67" t="str">
        <f>IF(ISERROR(VLOOKUP($B117,'１受講者一覧'!$B$18:$Z$167,15,FALSE)),"",IF(VLOOKUP($B117,'１受講者一覧'!$B$18:$Z$167,15,FALSE)=$X$2,$Y$2,VLOOKUP($B117,'１受講者一覧'!$B$18:$Z$167,15,FALSE)))</f>
        <v/>
      </c>
      <c r="S117" s="67" t="str">
        <f>IF(ISERROR(VLOOKUP($B117,'１受講者一覧'!$B$18:$Z$167,16,FALSE)),"",IF(VLOOKUP($B117,'１受講者一覧'!$B$18:$Z$167,16,FALSE)=$X$2,$Y$2,VLOOKUP($B117,'１受講者一覧'!$B$18:$Z$167,16,FALSE)))</f>
        <v/>
      </c>
      <c r="T117" s="67"/>
      <c r="U117" s="67"/>
      <c r="V117" s="56" t="str">
        <f>IF(ISERROR(VLOOKUP($B117,'１受講者一覧'!$B$18:$AB$167,27,FALSE)),"",IF(VLOOKUP($B117,'１受講者一覧'!$B$18:$AB$167,27,FALSE)=$Y$2,$Y$2,VLOOKUP($B117,'１受講者一覧'!$B$18:$AL$167,37,FALSE)))</f>
        <v/>
      </c>
    </row>
    <row r="118" spans="2:22" ht="30" customHeight="1" x14ac:dyDescent="0.15">
      <c r="B118" s="55">
        <f t="shared" si="3"/>
        <v>115</v>
      </c>
      <c r="C118" s="67" t="str">
        <f>IF(ISERROR(VLOOKUP($B118,'１受講者一覧'!$B$18:$Z$167,6,FALSE)),"",VLOOKUP($B118,'１受講者一覧'!$B$18:$Z$167,6,FALSE))</f>
        <v/>
      </c>
      <c r="D118" s="67" t="str">
        <f>IF(ISERROR(VLOOKUP($B118,'１受講者一覧'!$B$18:$Z$167,8,FALSE)),"",VLOOKUP($B118,'１受講者一覧'!$B$18:$Z$167,8,FALSE))</f>
        <v/>
      </c>
      <c r="E118" s="67" t="str">
        <f>IF(ISERROR(VLOOKUP($B118,'１受講者一覧'!$B$18:$Z$167,4,FALSE)),"",VLOOKUP($B118,'１受講者一覧'!$B$18:$Z$167,4,FALSE))</f>
        <v/>
      </c>
      <c r="F118" s="67" t="str">
        <f>IF(ISERROR(VLOOKUP($B118,'１受講者一覧'!$B$18:$Z$167,7,FALSE)),"",VLOOKUP($B118,'１受講者一覧'!$B$18:$Z$167,7,FALSE))</f>
        <v/>
      </c>
      <c r="G118" s="57" t="str">
        <f>IF(ISERROR(VLOOKUP($B118,'１受講者一覧'!$B$18:$Z$167,5,FALSE)),"",VLOOKUP($B118,'１受講者一覧'!$B$18:$Z$167,5,FALSE))</f>
        <v/>
      </c>
      <c r="H118" s="67" t="str">
        <f t="shared" si="2"/>
        <v/>
      </c>
      <c r="I118" s="67"/>
      <c r="J118" s="67"/>
      <c r="K118" s="67"/>
      <c r="L118" s="57"/>
      <c r="M118" s="67"/>
      <c r="N118" s="67"/>
      <c r="O118" s="67" t="str">
        <f>IF(ISERROR(VLOOKUP($B118,'１受講者一覧'!$B$18:$Z$167,14,FALSE)),"",IF(VLOOKUP($B118,'１受講者一覧'!$B$18:$Z$167,14,FALSE)=$X$2,$Y$2,VLOOKUP($B118,'１受講者一覧'!$B$18:$Z$167,14,FALSE)))</f>
        <v/>
      </c>
      <c r="P118" s="67"/>
      <c r="Q118" s="57"/>
      <c r="R118" s="67" t="str">
        <f>IF(ISERROR(VLOOKUP($B118,'１受講者一覧'!$B$18:$Z$167,15,FALSE)),"",IF(VLOOKUP($B118,'１受講者一覧'!$B$18:$Z$167,15,FALSE)=$X$2,$Y$2,VLOOKUP($B118,'１受講者一覧'!$B$18:$Z$167,15,FALSE)))</f>
        <v/>
      </c>
      <c r="S118" s="67" t="str">
        <f>IF(ISERROR(VLOOKUP($B118,'１受講者一覧'!$B$18:$Z$167,16,FALSE)),"",IF(VLOOKUP($B118,'１受講者一覧'!$B$18:$Z$167,16,FALSE)=$X$2,$Y$2,VLOOKUP($B118,'１受講者一覧'!$B$18:$Z$167,16,FALSE)))</f>
        <v/>
      </c>
      <c r="T118" s="67"/>
      <c r="U118" s="67"/>
      <c r="V118" s="56" t="str">
        <f>IF(ISERROR(VLOOKUP($B118,'１受講者一覧'!$B$18:$AB$167,27,FALSE)),"",IF(VLOOKUP($B118,'１受講者一覧'!$B$18:$AB$167,27,FALSE)=$Y$2,$Y$2,VLOOKUP($B118,'１受講者一覧'!$B$18:$AL$167,37,FALSE)))</f>
        <v/>
      </c>
    </row>
    <row r="119" spans="2:22" ht="30" customHeight="1" x14ac:dyDescent="0.15">
      <c r="B119" s="61">
        <f t="shared" si="3"/>
        <v>116</v>
      </c>
      <c r="C119" s="62" t="str">
        <f>IF(ISERROR(VLOOKUP($B119,'１受講者一覧'!$B$18:$Z$167,6,FALSE)),"",VLOOKUP($B119,'１受講者一覧'!$B$18:$Z$167,6,FALSE))</f>
        <v/>
      </c>
      <c r="D119" s="62" t="str">
        <f>IF(ISERROR(VLOOKUP($B119,'１受講者一覧'!$B$18:$Z$167,8,FALSE)),"",VLOOKUP($B119,'１受講者一覧'!$B$18:$Z$167,8,FALSE))</f>
        <v/>
      </c>
      <c r="E119" s="62" t="str">
        <f>IF(ISERROR(VLOOKUP($B119,'１受講者一覧'!$B$18:$Z$167,4,FALSE)),"",VLOOKUP($B119,'１受講者一覧'!$B$18:$Z$167,4,FALSE))</f>
        <v/>
      </c>
      <c r="F119" s="62" t="str">
        <f>IF(ISERROR(VLOOKUP($B119,'１受講者一覧'!$B$18:$Z$167,7,FALSE)),"",VLOOKUP($B119,'１受講者一覧'!$B$18:$Z$167,7,FALSE))</f>
        <v/>
      </c>
      <c r="G119" s="63" t="str">
        <f>IF(ISERROR(VLOOKUP($B119,'１受講者一覧'!$B$18:$Z$167,5,FALSE)),"",VLOOKUP($B119,'１受講者一覧'!$B$18:$Z$167,5,FALSE))</f>
        <v/>
      </c>
      <c r="H119" s="62" t="str">
        <f t="shared" si="2"/>
        <v/>
      </c>
      <c r="I119" s="62"/>
      <c r="J119" s="62"/>
      <c r="K119" s="62"/>
      <c r="L119" s="63"/>
      <c r="M119" s="62"/>
      <c r="N119" s="62"/>
      <c r="O119" s="62" t="str">
        <f>IF(ISERROR(VLOOKUP($B119,'１受講者一覧'!$B$18:$Z$167,14,FALSE)),"",IF(VLOOKUP($B119,'１受講者一覧'!$B$18:$Z$167,14,FALSE)=$X$2,$Y$2,VLOOKUP($B119,'１受講者一覧'!$B$18:$Z$167,14,FALSE)))</f>
        <v/>
      </c>
      <c r="P119" s="62"/>
      <c r="Q119" s="63"/>
      <c r="R119" s="62" t="str">
        <f>IF(ISERROR(VLOOKUP($B119,'１受講者一覧'!$B$18:$Z$167,15,FALSE)),"",IF(VLOOKUP($B119,'１受講者一覧'!$B$18:$Z$167,15,FALSE)=$X$2,$Y$2,VLOOKUP($B119,'１受講者一覧'!$B$18:$Z$167,15,FALSE)))</f>
        <v/>
      </c>
      <c r="S119" s="62" t="str">
        <f>IF(ISERROR(VLOOKUP($B119,'１受講者一覧'!$B$18:$Z$167,16,FALSE)),"",IF(VLOOKUP($B119,'１受講者一覧'!$B$18:$Z$167,16,FALSE)=$X$2,$Y$2,VLOOKUP($B119,'１受講者一覧'!$B$18:$Z$167,16,FALSE)))</f>
        <v/>
      </c>
      <c r="T119" s="62"/>
      <c r="U119" s="62"/>
      <c r="V119" s="62" t="str">
        <f>IF(ISERROR(VLOOKUP($B119,'１受講者一覧'!$B$18:$AB$167,27,FALSE)),"",IF(VLOOKUP($B119,'１受講者一覧'!$B$18:$AB$167,27,FALSE)=$Y$2,$Y$2,VLOOKUP($B119,'１受講者一覧'!$B$18:$AL$167,37,FALSE)))</f>
        <v/>
      </c>
    </row>
    <row r="120" spans="2:22" ht="30" customHeight="1" x14ac:dyDescent="0.15">
      <c r="B120" s="55">
        <f t="shared" si="3"/>
        <v>117</v>
      </c>
      <c r="C120" s="56" t="str">
        <f>IF(ISERROR(VLOOKUP($B120,'１受講者一覧'!$B$18:$Z$167,6,FALSE)),"",VLOOKUP($B120,'１受講者一覧'!$B$18:$Z$167,6,FALSE))</f>
        <v/>
      </c>
      <c r="D120" s="56" t="str">
        <f>IF(ISERROR(VLOOKUP($B120,'１受講者一覧'!$B$18:$Z$167,8,FALSE)),"",VLOOKUP($B120,'１受講者一覧'!$B$18:$Z$167,8,FALSE))</f>
        <v/>
      </c>
      <c r="E120" s="56" t="str">
        <f>IF(ISERROR(VLOOKUP($B120,'１受講者一覧'!$B$18:$Z$167,4,FALSE)),"",VLOOKUP($B120,'１受講者一覧'!$B$18:$Z$167,4,FALSE))</f>
        <v/>
      </c>
      <c r="F120" s="56" t="str">
        <f>IF(ISERROR(VLOOKUP($B120,'１受講者一覧'!$B$18:$Z$167,7,FALSE)),"",VLOOKUP($B120,'１受講者一覧'!$B$18:$Z$167,7,FALSE))</f>
        <v/>
      </c>
      <c r="G120" s="57" t="str">
        <f>IF(ISERROR(VLOOKUP($B120,'１受講者一覧'!$B$18:$Z$167,5,FALSE)),"",VLOOKUP($B120,'１受講者一覧'!$B$18:$Z$167,5,FALSE))</f>
        <v/>
      </c>
      <c r="H120" s="56" t="str">
        <f t="shared" si="2"/>
        <v/>
      </c>
      <c r="I120" s="56"/>
      <c r="J120" s="56"/>
      <c r="K120" s="56"/>
      <c r="L120" s="57"/>
      <c r="M120" s="56"/>
      <c r="N120" s="56"/>
      <c r="O120" s="56" t="str">
        <f>IF(ISERROR(VLOOKUP($B120,'１受講者一覧'!$B$18:$Z$167,14,FALSE)),"",IF(VLOOKUP($B120,'１受講者一覧'!$B$18:$Z$167,14,FALSE)=$X$2,$Y$2,VLOOKUP($B120,'１受講者一覧'!$B$18:$Z$167,14,FALSE)))</f>
        <v/>
      </c>
      <c r="P120" s="56"/>
      <c r="Q120" s="57"/>
      <c r="R120" s="56" t="str">
        <f>IF(ISERROR(VLOOKUP($B120,'１受講者一覧'!$B$18:$Z$167,15,FALSE)),"",IF(VLOOKUP($B120,'１受講者一覧'!$B$18:$Z$167,15,FALSE)=$X$2,$Y$2,VLOOKUP($B120,'１受講者一覧'!$B$18:$Z$167,15,FALSE)))</f>
        <v/>
      </c>
      <c r="S120" s="56" t="str">
        <f>IF(ISERROR(VLOOKUP($B120,'１受講者一覧'!$B$18:$Z$167,16,FALSE)),"",IF(VLOOKUP($B120,'１受講者一覧'!$B$18:$Z$167,16,FALSE)=$X$2,$Y$2,VLOOKUP($B120,'１受講者一覧'!$B$18:$Z$167,16,FALSE)))</f>
        <v/>
      </c>
      <c r="T120" s="56"/>
      <c r="U120" s="56"/>
      <c r="V120" s="56" t="str">
        <f>IF(ISERROR(VLOOKUP($B120,'１受講者一覧'!$B$18:$AB$167,27,FALSE)),"",IF(VLOOKUP($B120,'１受講者一覧'!$B$18:$AB$167,27,FALSE)=$Y$2,$Y$2,VLOOKUP($B120,'１受講者一覧'!$B$18:$AL$167,37,FALSE)))</f>
        <v/>
      </c>
    </row>
    <row r="121" spans="2:22" ht="30" customHeight="1" x14ac:dyDescent="0.15">
      <c r="B121" s="55">
        <f t="shared" si="3"/>
        <v>118</v>
      </c>
      <c r="C121" s="56" t="str">
        <f>IF(ISERROR(VLOOKUP($B121,'１受講者一覧'!$B$18:$Z$167,6,FALSE)),"",VLOOKUP($B121,'１受講者一覧'!$B$18:$Z$167,6,FALSE))</f>
        <v/>
      </c>
      <c r="D121" s="56" t="str">
        <f>IF(ISERROR(VLOOKUP($B121,'１受講者一覧'!$B$18:$Z$167,8,FALSE)),"",VLOOKUP($B121,'１受講者一覧'!$B$18:$Z$167,8,FALSE))</f>
        <v/>
      </c>
      <c r="E121" s="56" t="str">
        <f>IF(ISERROR(VLOOKUP($B121,'１受講者一覧'!$B$18:$Z$167,4,FALSE)),"",VLOOKUP($B121,'１受講者一覧'!$B$18:$Z$167,4,FALSE))</f>
        <v/>
      </c>
      <c r="F121" s="56" t="str">
        <f>IF(ISERROR(VLOOKUP($B121,'１受講者一覧'!$B$18:$Z$167,7,FALSE)),"",VLOOKUP($B121,'１受講者一覧'!$B$18:$Z$167,7,FALSE))</f>
        <v/>
      </c>
      <c r="G121" s="57" t="str">
        <f>IF(ISERROR(VLOOKUP($B121,'１受講者一覧'!$B$18:$Z$167,5,FALSE)),"",VLOOKUP($B121,'１受講者一覧'!$B$18:$Z$167,5,FALSE))</f>
        <v/>
      </c>
      <c r="H121" s="56" t="str">
        <f t="shared" si="2"/>
        <v/>
      </c>
      <c r="I121" s="56"/>
      <c r="J121" s="56"/>
      <c r="K121" s="56"/>
      <c r="L121" s="57"/>
      <c r="M121" s="56"/>
      <c r="N121" s="56"/>
      <c r="O121" s="56" t="str">
        <f>IF(ISERROR(VLOOKUP($B121,'１受講者一覧'!$B$18:$Z$167,14,FALSE)),"",IF(VLOOKUP($B121,'１受講者一覧'!$B$18:$Z$167,14,FALSE)=$X$2,$Y$2,VLOOKUP($B121,'１受講者一覧'!$B$18:$Z$167,14,FALSE)))</f>
        <v/>
      </c>
      <c r="P121" s="56"/>
      <c r="Q121" s="57"/>
      <c r="R121" s="56" t="str">
        <f>IF(ISERROR(VLOOKUP($B121,'１受講者一覧'!$B$18:$Z$167,15,FALSE)),"",IF(VLOOKUP($B121,'１受講者一覧'!$B$18:$Z$167,15,FALSE)=$X$2,$Y$2,VLOOKUP($B121,'１受講者一覧'!$B$18:$Z$167,15,FALSE)))</f>
        <v/>
      </c>
      <c r="S121" s="56" t="str">
        <f>IF(ISERROR(VLOOKUP($B121,'１受講者一覧'!$B$18:$Z$167,16,FALSE)),"",IF(VLOOKUP($B121,'１受講者一覧'!$B$18:$Z$167,16,FALSE)=$X$2,$Y$2,VLOOKUP($B121,'１受講者一覧'!$B$18:$Z$167,16,FALSE)))</f>
        <v/>
      </c>
      <c r="T121" s="56"/>
      <c r="U121" s="56"/>
      <c r="V121" s="56" t="str">
        <f>IF(ISERROR(VLOOKUP($B121,'１受講者一覧'!$B$18:$AB$167,27,FALSE)),"",IF(VLOOKUP($B121,'１受講者一覧'!$B$18:$AB$167,27,FALSE)=$Y$2,$Y$2,VLOOKUP($B121,'１受講者一覧'!$B$18:$AL$167,37,FALSE)))</f>
        <v/>
      </c>
    </row>
    <row r="122" spans="2:22" ht="30" customHeight="1" x14ac:dyDescent="0.15">
      <c r="B122" s="55">
        <f t="shared" si="3"/>
        <v>119</v>
      </c>
      <c r="C122" s="56" t="str">
        <f>IF(ISERROR(VLOOKUP($B122,'１受講者一覧'!$B$18:$Z$167,6,FALSE)),"",VLOOKUP($B122,'１受講者一覧'!$B$18:$Z$167,6,FALSE))</f>
        <v/>
      </c>
      <c r="D122" s="56" t="str">
        <f>IF(ISERROR(VLOOKUP($B122,'１受講者一覧'!$B$18:$Z$167,8,FALSE)),"",VLOOKUP($B122,'１受講者一覧'!$B$18:$Z$167,8,FALSE))</f>
        <v/>
      </c>
      <c r="E122" s="56" t="str">
        <f>IF(ISERROR(VLOOKUP($B122,'１受講者一覧'!$B$18:$Z$167,4,FALSE)),"",VLOOKUP($B122,'１受講者一覧'!$B$18:$Z$167,4,FALSE))</f>
        <v/>
      </c>
      <c r="F122" s="56" t="str">
        <f>IF(ISERROR(VLOOKUP($B122,'１受講者一覧'!$B$18:$Z$167,7,FALSE)),"",VLOOKUP($B122,'１受講者一覧'!$B$18:$Z$167,7,FALSE))</f>
        <v/>
      </c>
      <c r="G122" s="57" t="str">
        <f>IF(ISERROR(VLOOKUP($B122,'１受講者一覧'!$B$18:$Z$167,5,FALSE)),"",VLOOKUP($B122,'１受講者一覧'!$B$18:$Z$167,5,FALSE))</f>
        <v/>
      </c>
      <c r="H122" s="56" t="str">
        <f t="shared" si="2"/>
        <v/>
      </c>
      <c r="I122" s="56"/>
      <c r="J122" s="56"/>
      <c r="K122" s="56"/>
      <c r="L122" s="57"/>
      <c r="M122" s="56"/>
      <c r="N122" s="56"/>
      <c r="O122" s="56" t="str">
        <f>IF(ISERROR(VLOOKUP($B122,'１受講者一覧'!$B$18:$Z$167,14,FALSE)),"",IF(VLOOKUP($B122,'１受講者一覧'!$B$18:$Z$167,14,FALSE)=$X$2,$Y$2,VLOOKUP($B122,'１受講者一覧'!$B$18:$Z$167,14,FALSE)))</f>
        <v/>
      </c>
      <c r="P122" s="56"/>
      <c r="Q122" s="57"/>
      <c r="R122" s="56" t="str">
        <f>IF(ISERROR(VLOOKUP($B122,'１受講者一覧'!$B$18:$Z$167,15,FALSE)),"",IF(VLOOKUP($B122,'１受講者一覧'!$B$18:$Z$167,15,FALSE)=$X$2,$Y$2,VLOOKUP($B122,'１受講者一覧'!$B$18:$Z$167,15,FALSE)))</f>
        <v/>
      </c>
      <c r="S122" s="56" t="str">
        <f>IF(ISERROR(VLOOKUP($B122,'１受講者一覧'!$B$18:$Z$167,16,FALSE)),"",IF(VLOOKUP($B122,'１受講者一覧'!$B$18:$Z$167,16,FALSE)=$X$2,$Y$2,VLOOKUP($B122,'１受講者一覧'!$B$18:$Z$167,16,FALSE)))</f>
        <v/>
      </c>
      <c r="T122" s="56"/>
      <c r="U122" s="56"/>
      <c r="V122" s="56" t="str">
        <f>IF(ISERROR(VLOOKUP($B122,'１受講者一覧'!$B$18:$AB$167,27,FALSE)),"",IF(VLOOKUP($B122,'１受講者一覧'!$B$18:$AB$167,27,FALSE)=$Y$2,$Y$2,VLOOKUP($B122,'１受講者一覧'!$B$18:$AL$167,37,FALSE)))</f>
        <v/>
      </c>
    </row>
    <row r="123" spans="2:22" ht="30" customHeight="1" x14ac:dyDescent="0.15">
      <c r="B123" s="64">
        <f t="shared" si="3"/>
        <v>120</v>
      </c>
      <c r="C123" s="65" t="str">
        <f>IF(ISERROR(VLOOKUP($B123,'１受講者一覧'!$B$18:$Z$167,6,FALSE)),"",VLOOKUP($B123,'１受講者一覧'!$B$18:$Z$167,6,FALSE))</f>
        <v/>
      </c>
      <c r="D123" s="65" t="str">
        <f>IF(ISERROR(VLOOKUP($B123,'１受講者一覧'!$B$18:$Z$167,8,FALSE)),"",VLOOKUP($B123,'１受講者一覧'!$B$18:$Z$167,8,FALSE))</f>
        <v/>
      </c>
      <c r="E123" s="65" t="str">
        <f>IF(ISERROR(VLOOKUP($B123,'１受講者一覧'!$B$18:$Z$167,4,FALSE)),"",VLOOKUP($B123,'１受講者一覧'!$B$18:$Z$167,4,FALSE))</f>
        <v/>
      </c>
      <c r="F123" s="65" t="str">
        <f>IF(ISERROR(VLOOKUP($B123,'１受講者一覧'!$B$18:$Z$167,7,FALSE)),"",VLOOKUP($B123,'１受講者一覧'!$B$18:$Z$167,7,FALSE))</f>
        <v/>
      </c>
      <c r="G123" s="66" t="str">
        <f>IF(ISERROR(VLOOKUP($B123,'１受講者一覧'!$B$18:$Z$167,5,FALSE)),"",VLOOKUP($B123,'１受講者一覧'!$B$18:$Z$167,5,FALSE))</f>
        <v/>
      </c>
      <c r="H123" s="65" t="str">
        <f t="shared" si="2"/>
        <v/>
      </c>
      <c r="I123" s="65"/>
      <c r="J123" s="65"/>
      <c r="K123" s="65"/>
      <c r="L123" s="66"/>
      <c r="M123" s="65"/>
      <c r="N123" s="65"/>
      <c r="O123" s="65" t="str">
        <f>IF(ISERROR(VLOOKUP($B123,'１受講者一覧'!$B$18:$Z$167,14,FALSE)),"",IF(VLOOKUP($B123,'１受講者一覧'!$B$18:$Z$167,14,FALSE)=$X$2,$Y$2,VLOOKUP($B123,'１受講者一覧'!$B$18:$Z$167,14,FALSE)))</f>
        <v/>
      </c>
      <c r="P123" s="65"/>
      <c r="Q123" s="66"/>
      <c r="R123" s="65" t="str">
        <f>IF(ISERROR(VLOOKUP($B123,'１受講者一覧'!$B$18:$Z$167,15,FALSE)),"",IF(VLOOKUP($B123,'１受講者一覧'!$B$18:$Z$167,15,FALSE)=$X$2,$Y$2,VLOOKUP($B123,'１受講者一覧'!$B$18:$Z$167,15,FALSE)))</f>
        <v/>
      </c>
      <c r="S123" s="65" t="str">
        <f>IF(ISERROR(VLOOKUP($B123,'１受講者一覧'!$B$18:$Z$167,16,FALSE)),"",IF(VLOOKUP($B123,'１受講者一覧'!$B$18:$Z$167,16,FALSE)=$X$2,$Y$2,VLOOKUP($B123,'１受講者一覧'!$B$18:$Z$167,16,FALSE)))</f>
        <v/>
      </c>
      <c r="T123" s="65"/>
      <c r="U123" s="65"/>
      <c r="V123" s="65" t="str">
        <f>IF(ISERROR(VLOOKUP($B123,'１受講者一覧'!$B$18:$AB$167,27,FALSE)),"",IF(VLOOKUP($B123,'１受講者一覧'!$B$18:$AB$167,27,FALSE)=$Y$2,$Y$2,VLOOKUP($B123,'１受講者一覧'!$B$18:$AL$167,37,FALSE)))</f>
        <v/>
      </c>
    </row>
    <row r="124" spans="2:22" ht="30" customHeight="1" x14ac:dyDescent="0.15">
      <c r="B124" s="55">
        <f t="shared" si="3"/>
        <v>121</v>
      </c>
      <c r="C124" s="67" t="str">
        <f>IF(ISERROR(VLOOKUP($B124,'１受講者一覧'!$B$18:$Z$167,6,FALSE)),"",VLOOKUP($B124,'１受講者一覧'!$B$18:$Z$167,6,FALSE))</f>
        <v/>
      </c>
      <c r="D124" s="67" t="str">
        <f>IF(ISERROR(VLOOKUP($B124,'１受講者一覧'!$B$18:$Z$167,8,FALSE)),"",VLOOKUP($B124,'１受講者一覧'!$B$18:$Z$167,8,FALSE))</f>
        <v/>
      </c>
      <c r="E124" s="67" t="str">
        <f>IF(ISERROR(VLOOKUP($B124,'１受講者一覧'!$B$18:$Z$167,4,FALSE)),"",VLOOKUP($B124,'１受講者一覧'!$B$18:$Z$167,4,FALSE))</f>
        <v/>
      </c>
      <c r="F124" s="67" t="str">
        <f>IF(ISERROR(VLOOKUP($B124,'１受講者一覧'!$B$18:$Z$167,7,FALSE)),"",VLOOKUP($B124,'１受講者一覧'!$B$18:$Z$167,7,FALSE))</f>
        <v/>
      </c>
      <c r="G124" s="57" t="str">
        <f>IF(ISERROR(VLOOKUP($B124,'１受講者一覧'!$B$18:$Z$167,5,FALSE)),"",VLOOKUP($B124,'１受講者一覧'!$B$18:$Z$167,5,FALSE))</f>
        <v/>
      </c>
      <c r="H124" s="67" t="str">
        <f t="shared" si="2"/>
        <v/>
      </c>
      <c r="I124" s="67"/>
      <c r="J124" s="67"/>
      <c r="K124" s="67"/>
      <c r="L124" s="57"/>
      <c r="M124" s="67"/>
      <c r="N124" s="67"/>
      <c r="O124" s="67" t="str">
        <f>IF(ISERROR(VLOOKUP($B124,'１受講者一覧'!$B$18:$Z$167,14,FALSE)),"",IF(VLOOKUP($B124,'１受講者一覧'!$B$18:$Z$167,14,FALSE)=$X$2,$Y$2,VLOOKUP($B124,'１受講者一覧'!$B$18:$Z$167,14,FALSE)))</f>
        <v/>
      </c>
      <c r="P124" s="67"/>
      <c r="Q124" s="57"/>
      <c r="R124" s="67" t="str">
        <f>IF(ISERROR(VLOOKUP($B124,'１受講者一覧'!$B$18:$Z$167,15,FALSE)),"",IF(VLOOKUP($B124,'１受講者一覧'!$B$18:$Z$167,15,FALSE)=$X$2,$Y$2,VLOOKUP($B124,'１受講者一覧'!$B$18:$Z$167,15,FALSE)))</f>
        <v/>
      </c>
      <c r="S124" s="67" t="str">
        <f>IF(ISERROR(VLOOKUP($B124,'１受講者一覧'!$B$18:$Z$167,16,FALSE)),"",IF(VLOOKUP($B124,'１受講者一覧'!$B$18:$Z$167,16,FALSE)=$X$2,$Y$2,VLOOKUP($B124,'１受講者一覧'!$B$18:$Z$167,16,FALSE)))</f>
        <v/>
      </c>
      <c r="T124" s="67"/>
      <c r="U124" s="67"/>
      <c r="V124" s="56" t="str">
        <f>IF(ISERROR(VLOOKUP($B124,'１受講者一覧'!$B$18:$AB$167,27,FALSE)),"",IF(VLOOKUP($B124,'１受講者一覧'!$B$18:$AB$167,27,FALSE)=$Y$2,$Y$2,VLOOKUP($B124,'１受講者一覧'!$B$18:$AL$167,37,FALSE)))</f>
        <v/>
      </c>
    </row>
    <row r="125" spans="2:22" ht="30" customHeight="1" x14ac:dyDescent="0.15">
      <c r="B125" s="55">
        <f t="shared" si="3"/>
        <v>122</v>
      </c>
      <c r="C125" s="67" t="str">
        <f>IF(ISERROR(VLOOKUP($B125,'１受講者一覧'!$B$18:$Z$167,6,FALSE)),"",VLOOKUP($B125,'１受講者一覧'!$B$18:$Z$167,6,FALSE))</f>
        <v/>
      </c>
      <c r="D125" s="67" t="str">
        <f>IF(ISERROR(VLOOKUP($B125,'１受講者一覧'!$B$18:$Z$167,8,FALSE)),"",VLOOKUP($B125,'１受講者一覧'!$B$18:$Z$167,8,FALSE))</f>
        <v/>
      </c>
      <c r="E125" s="67" t="str">
        <f>IF(ISERROR(VLOOKUP($B125,'１受講者一覧'!$B$18:$Z$167,4,FALSE)),"",VLOOKUP($B125,'１受講者一覧'!$B$18:$Z$167,4,FALSE))</f>
        <v/>
      </c>
      <c r="F125" s="67" t="str">
        <f>IF(ISERROR(VLOOKUP($B125,'１受講者一覧'!$B$18:$Z$167,7,FALSE)),"",VLOOKUP($B125,'１受講者一覧'!$B$18:$Z$167,7,FALSE))</f>
        <v/>
      </c>
      <c r="G125" s="57" t="str">
        <f>IF(ISERROR(VLOOKUP($B125,'１受講者一覧'!$B$18:$Z$167,5,FALSE)),"",VLOOKUP($B125,'１受講者一覧'!$B$18:$Z$167,5,FALSE))</f>
        <v/>
      </c>
      <c r="H125" s="67" t="str">
        <f t="shared" si="2"/>
        <v/>
      </c>
      <c r="I125" s="67"/>
      <c r="J125" s="67"/>
      <c r="K125" s="67"/>
      <c r="L125" s="57"/>
      <c r="M125" s="67"/>
      <c r="N125" s="67"/>
      <c r="O125" s="67" t="str">
        <f>IF(ISERROR(VLOOKUP($B125,'１受講者一覧'!$B$18:$Z$167,14,FALSE)),"",IF(VLOOKUP($B125,'１受講者一覧'!$B$18:$Z$167,14,FALSE)=$X$2,$Y$2,VLOOKUP($B125,'１受講者一覧'!$B$18:$Z$167,14,FALSE)))</f>
        <v/>
      </c>
      <c r="P125" s="67"/>
      <c r="Q125" s="57"/>
      <c r="R125" s="67" t="str">
        <f>IF(ISERROR(VLOOKUP($B125,'１受講者一覧'!$B$18:$Z$167,15,FALSE)),"",IF(VLOOKUP($B125,'１受講者一覧'!$B$18:$Z$167,15,FALSE)=$X$2,$Y$2,VLOOKUP($B125,'１受講者一覧'!$B$18:$Z$167,15,FALSE)))</f>
        <v/>
      </c>
      <c r="S125" s="67" t="str">
        <f>IF(ISERROR(VLOOKUP($B125,'１受講者一覧'!$B$18:$Z$167,16,FALSE)),"",IF(VLOOKUP($B125,'１受講者一覧'!$B$18:$Z$167,16,FALSE)=$X$2,$Y$2,VLOOKUP($B125,'１受講者一覧'!$B$18:$Z$167,16,FALSE)))</f>
        <v/>
      </c>
      <c r="T125" s="67"/>
      <c r="U125" s="67"/>
      <c r="V125" s="56" t="str">
        <f>IF(ISERROR(VLOOKUP($B125,'１受講者一覧'!$B$18:$AB$167,27,FALSE)),"",IF(VLOOKUP($B125,'１受講者一覧'!$B$18:$AB$167,27,FALSE)=$Y$2,$Y$2,VLOOKUP($B125,'１受講者一覧'!$B$18:$AL$167,37,FALSE)))</f>
        <v/>
      </c>
    </row>
    <row r="126" spans="2:22" ht="30" customHeight="1" x14ac:dyDescent="0.15">
      <c r="B126" s="55">
        <f t="shared" si="3"/>
        <v>123</v>
      </c>
      <c r="C126" s="67" t="str">
        <f>IF(ISERROR(VLOOKUP($B126,'１受講者一覧'!$B$18:$Z$167,6,FALSE)),"",VLOOKUP($B126,'１受講者一覧'!$B$18:$Z$167,6,FALSE))</f>
        <v/>
      </c>
      <c r="D126" s="67" t="str">
        <f>IF(ISERROR(VLOOKUP($B126,'１受講者一覧'!$B$18:$Z$167,8,FALSE)),"",VLOOKUP($B126,'１受講者一覧'!$B$18:$Z$167,8,FALSE))</f>
        <v/>
      </c>
      <c r="E126" s="67" t="str">
        <f>IF(ISERROR(VLOOKUP($B126,'１受講者一覧'!$B$18:$Z$167,4,FALSE)),"",VLOOKUP($B126,'１受講者一覧'!$B$18:$Z$167,4,FALSE))</f>
        <v/>
      </c>
      <c r="F126" s="67" t="str">
        <f>IF(ISERROR(VLOOKUP($B126,'１受講者一覧'!$B$18:$Z$167,7,FALSE)),"",VLOOKUP($B126,'１受講者一覧'!$B$18:$Z$167,7,FALSE))</f>
        <v/>
      </c>
      <c r="G126" s="57" t="str">
        <f>IF(ISERROR(VLOOKUP($B126,'１受講者一覧'!$B$18:$Z$167,5,FALSE)),"",VLOOKUP($B126,'１受講者一覧'!$B$18:$Z$167,5,FALSE))</f>
        <v/>
      </c>
      <c r="H126" s="67" t="str">
        <f t="shared" si="2"/>
        <v/>
      </c>
      <c r="I126" s="67"/>
      <c r="J126" s="67"/>
      <c r="K126" s="67"/>
      <c r="L126" s="57"/>
      <c r="M126" s="67"/>
      <c r="N126" s="67"/>
      <c r="O126" s="67" t="str">
        <f>IF(ISERROR(VLOOKUP($B126,'１受講者一覧'!$B$18:$Z$167,14,FALSE)),"",IF(VLOOKUP($B126,'１受講者一覧'!$B$18:$Z$167,14,FALSE)=$X$2,$Y$2,VLOOKUP($B126,'１受講者一覧'!$B$18:$Z$167,14,FALSE)))</f>
        <v/>
      </c>
      <c r="P126" s="67"/>
      <c r="Q126" s="57"/>
      <c r="R126" s="67" t="str">
        <f>IF(ISERROR(VLOOKUP($B126,'１受講者一覧'!$B$18:$Z$167,15,FALSE)),"",IF(VLOOKUP($B126,'１受講者一覧'!$B$18:$Z$167,15,FALSE)=$X$2,$Y$2,VLOOKUP($B126,'１受講者一覧'!$B$18:$Z$167,15,FALSE)))</f>
        <v/>
      </c>
      <c r="S126" s="67" t="str">
        <f>IF(ISERROR(VLOOKUP($B126,'１受講者一覧'!$B$18:$Z$167,16,FALSE)),"",IF(VLOOKUP($B126,'１受講者一覧'!$B$18:$Z$167,16,FALSE)=$X$2,$Y$2,VLOOKUP($B126,'１受講者一覧'!$B$18:$Z$167,16,FALSE)))</f>
        <v/>
      </c>
      <c r="T126" s="67"/>
      <c r="U126" s="67"/>
      <c r="V126" s="56" t="str">
        <f>IF(ISERROR(VLOOKUP($B126,'１受講者一覧'!$B$18:$AB$167,27,FALSE)),"",IF(VLOOKUP($B126,'１受講者一覧'!$B$18:$AB$167,27,FALSE)=$Y$2,$Y$2,VLOOKUP($B126,'１受講者一覧'!$B$18:$AL$167,37,FALSE)))</f>
        <v/>
      </c>
    </row>
    <row r="127" spans="2:22" ht="30" customHeight="1" x14ac:dyDescent="0.15">
      <c r="B127" s="55">
        <f t="shared" si="3"/>
        <v>124</v>
      </c>
      <c r="C127" s="67" t="str">
        <f>IF(ISERROR(VLOOKUP($B127,'１受講者一覧'!$B$18:$Z$167,6,FALSE)),"",VLOOKUP($B127,'１受講者一覧'!$B$18:$Z$167,6,FALSE))</f>
        <v/>
      </c>
      <c r="D127" s="67" t="str">
        <f>IF(ISERROR(VLOOKUP($B127,'１受講者一覧'!$B$18:$Z$167,8,FALSE)),"",VLOOKUP($B127,'１受講者一覧'!$B$18:$Z$167,8,FALSE))</f>
        <v/>
      </c>
      <c r="E127" s="67" t="str">
        <f>IF(ISERROR(VLOOKUP($B127,'１受講者一覧'!$B$18:$Z$167,4,FALSE)),"",VLOOKUP($B127,'１受講者一覧'!$B$18:$Z$167,4,FALSE))</f>
        <v/>
      </c>
      <c r="F127" s="67" t="str">
        <f>IF(ISERROR(VLOOKUP($B127,'１受講者一覧'!$B$18:$Z$167,7,FALSE)),"",VLOOKUP($B127,'１受講者一覧'!$B$18:$Z$167,7,FALSE))</f>
        <v/>
      </c>
      <c r="G127" s="57" t="str">
        <f>IF(ISERROR(VLOOKUP($B127,'１受講者一覧'!$B$18:$Z$167,5,FALSE)),"",VLOOKUP($B127,'１受講者一覧'!$B$18:$Z$167,5,FALSE))</f>
        <v/>
      </c>
      <c r="H127" s="67" t="str">
        <f t="shared" si="2"/>
        <v/>
      </c>
      <c r="I127" s="67"/>
      <c r="J127" s="67"/>
      <c r="K127" s="67"/>
      <c r="L127" s="57"/>
      <c r="M127" s="67"/>
      <c r="N127" s="67"/>
      <c r="O127" s="67" t="str">
        <f>IF(ISERROR(VLOOKUP($B127,'１受講者一覧'!$B$18:$Z$167,14,FALSE)),"",IF(VLOOKUP($B127,'１受講者一覧'!$B$18:$Z$167,14,FALSE)=$X$2,$Y$2,VLOOKUP($B127,'１受講者一覧'!$B$18:$Z$167,14,FALSE)))</f>
        <v/>
      </c>
      <c r="P127" s="67"/>
      <c r="Q127" s="57"/>
      <c r="R127" s="67" t="str">
        <f>IF(ISERROR(VLOOKUP($B127,'１受講者一覧'!$B$18:$Z$167,15,FALSE)),"",IF(VLOOKUP($B127,'１受講者一覧'!$B$18:$Z$167,15,FALSE)=$X$2,$Y$2,VLOOKUP($B127,'１受講者一覧'!$B$18:$Z$167,15,FALSE)))</f>
        <v/>
      </c>
      <c r="S127" s="67" t="str">
        <f>IF(ISERROR(VLOOKUP($B127,'１受講者一覧'!$B$18:$Z$167,16,FALSE)),"",IF(VLOOKUP($B127,'１受講者一覧'!$B$18:$Z$167,16,FALSE)=$X$2,$Y$2,VLOOKUP($B127,'１受講者一覧'!$B$18:$Z$167,16,FALSE)))</f>
        <v/>
      </c>
      <c r="T127" s="67"/>
      <c r="U127" s="67"/>
      <c r="V127" s="56" t="str">
        <f>IF(ISERROR(VLOOKUP($B127,'１受講者一覧'!$B$18:$AB$167,27,FALSE)),"",IF(VLOOKUP($B127,'１受講者一覧'!$B$18:$AB$167,27,FALSE)=$Y$2,$Y$2,VLOOKUP($B127,'１受講者一覧'!$B$18:$AL$167,37,FALSE)))</f>
        <v/>
      </c>
    </row>
    <row r="128" spans="2:22" ht="30" customHeight="1" x14ac:dyDescent="0.15">
      <c r="B128" s="55">
        <f t="shared" si="3"/>
        <v>125</v>
      </c>
      <c r="C128" s="67" t="str">
        <f>IF(ISERROR(VLOOKUP($B128,'１受講者一覧'!$B$18:$Z$167,6,FALSE)),"",VLOOKUP($B128,'１受講者一覧'!$B$18:$Z$167,6,FALSE))</f>
        <v/>
      </c>
      <c r="D128" s="67" t="str">
        <f>IF(ISERROR(VLOOKUP($B128,'１受講者一覧'!$B$18:$Z$167,8,FALSE)),"",VLOOKUP($B128,'１受講者一覧'!$B$18:$Z$167,8,FALSE))</f>
        <v/>
      </c>
      <c r="E128" s="67" t="str">
        <f>IF(ISERROR(VLOOKUP($B128,'１受講者一覧'!$B$18:$Z$167,4,FALSE)),"",VLOOKUP($B128,'１受講者一覧'!$B$18:$Z$167,4,FALSE))</f>
        <v/>
      </c>
      <c r="F128" s="67" t="str">
        <f>IF(ISERROR(VLOOKUP($B128,'１受講者一覧'!$B$18:$Z$167,7,FALSE)),"",VLOOKUP($B128,'１受講者一覧'!$B$18:$Z$167,7,FALSE))</f>
        <v/>
      </c>
      <c r="G128" s="57" t="str">
        <f>IF(ISERROR(VLOOKUP($B128,'１受講者一覧'!$B$18:$Z$167,5,FALSE)),"",VLOOKUP($B128,'１受講者一覧'!$B$18:$Z$167,5,FALSE))</f>
        <v/>
      </c>
      <c r="H128" s="67" t="str">
        <f t="shared" si="2"/>
        <v/>
      </c>
      <c r="I128" s="67"/>
      <c r="J128" s="67"/>
      <c r="K128" s="67"/>
      <c r="L128" s="57"/>
      <c r="M128" s="67"/>
      <c r="N128" s="67"/>
      <c r="O128" s="67" t="str">
        <f>IF(ISERROR(VLOOKUP($B128,'１受講者一覧'!$B$18:$Z$167,14,FALSE)),"",IF(VLOOKUP($B128,'１受講者一覧'!$B$18:$Z$167,14,FALSE)=$X$2,$Y$2,VLOOKUP($B128,'１受講者一覧'!$B$18:$Z$167,14,FALSE)))</f>
        <v/>
      </c>
      <c r="P128" s="67"/>
      <c r="Q128" s="57"/>
      <c r="R128" s="67" t="str">
        <f>IF(ISERROR(VLOOKUP($B128,'１受講者一覧'!$B$18:$Z$167,15,FALSE)),"",IF(VLOOKUP($B128,'１受講者一覧'!$B$18:$Z$167,15,FALSE)=$X$2,$Y$2,VLOOKUP($B128,'１受講者一覧'!$B$18:$Z$167,15,FALSE)))</f>
        <v/>
      </c>
      <c r="S128" s="67" t="str">
        <f>IF(ISERROR(VLOOKUP($B128,'１受講者一覧'!$B$18:$Z$167,16,FALSE)),"",IF(VLOOKUP($B128,'１受講者一覧'!$B$18:$Z$167,16,FALSE)=$X$2,$Y$2,VLOOKUP($B128,'１受講者一覧'!$B$18:$Z$167,16,FALSE)))</f>
        <v/>
      </c>
      <c r="T128" s="67"/>
      <c r="U128" s="67"/>
      <c r="V128" s="56" t="str">
        <f>IF(ISERROR(VLOOKUP($B128,'１受講者一覧'!$B$18:$AB$167,27,FALSE)),"",IF(VLOOKUP($B128,'１受講者一覧'!$B$18:$AB$167,27,FALSE)=$Y$2,$Y$2,VLOOKUP($B128,'１受講者一覧'!$B$18:$AL$167,37,FALSE)))</f>
        <v/>
      </c>
    </row>
    <row r="129" spans="2:22" ht="30" customHeight="1" x14ac:dyDescent="0.15">
      <c r="B129" s="61">
        <f t="shared" si="3"/>
        <v>126</v>
      </c>
      <c r="C129" s="62" t="str">
        <f>IF(ISERROR(VLOOKUP($B129,'１受講者一覧'!$B$18:$Z$167,6,FALSE)),"",VLOOKUP($B129,'１受講者一覧'!$B$18:$Z$167,6,FALSE))</f>
        <v/>
      </c>
      <c r="D129" s="62" t="str">
        <f>IF(ISERROR(VLOOKUP($B129,'１受講者一覧'!$B$18:$Z$167,8,FALSE)),"",VLOOKUP($B129,'１受講者一覧'!$B$18:$Z$167,8,FALSE))</f>
        <v/>
      </c>
      <c r="E129" s="62" t="str">
        <f>IF(ISERROR(VLOOKUP($B129,'１受講者一覧'!$B$18:$Z$167,4,FALSE)),"",VLOOKUP($B129,'１受講者一覧'!$B$18:$Z$167,4,FALSE))</f>
        <v/>
      </c>
      <c r="F129" s="62" t="str">
        <f>IF(ISERROR(VLOOKUP($B129,'１受講者一覧'!$B$18:$Z$167,7,FALSE)),"",VLOOKUP($B129,'１受講者一覧'!$B$18:$Z$167,7,FALSE))</f>
        <v/>
      </c>
      <c r="G129" s="63" t="str">
        <f>IF(ISERROR(VLOOKUP($B129,'１受講者一覧'!$B$18:$Z$167,5,FALSE)),"",VLOOKUP($B129,'１受講者一覧'!$B$18:$Z$167,5,FALSE))</f>
        <v/>
      </c>
      <c r="H129" s="62" t="str">
        <f t="shared" si="2"/>
        <v/>
      </c>
      <c r="I129" s="62"/>
      <c r="J129" s="62"/>
      <c r="K129" s="62"/>
      <c r="L129" s="63"/>
      <c r="M129" s="62"/>
      <c r="N129" s="62"/>
      <c r="O129" s="62" t="str">
        <f>IF(ISERROR(VLOOKUP($B129,'１受講者一覧'!$B$18:$Z$167,14,FALSE)),"",IF(VLOOKUP($B129,'１受講者一覧'!$B$18:$Z$167,14,FALSE)=$X$2,$Y$2,VLOOKUP($B129,'１受講者一覧'!$B$18:$Z$167,14,FALSE)))</f>
        <v/>
      </c>
      <c r="P129" s="62"/>
      <c r="Q129" s="63"/>
      <c r="R129" s="62" t="str">
        <f>IF(ISERROR(VLOOKUP($B129,'１受講者一覧'!$B$18:$Z$167,15,FALSE)),"",IF(VLOOKUP($B129,'１受講者一覧'!$B$18:$Z$167,15,FALSE)=$X$2,$Y$2,VLOOKUP($B129,'１受講者一覧'!$B$18:$Z$167,15,FALSE)))</f>
        <v/>
      </c>
      <c r="S129" s="62" t="str">
        <f>IF(ISERROR(VLOOKUP($B129,'１受講者一覧'!$B$18:$Z$167,16,FALSE)),"",IF(VLOOKUP($B129,'１受講者一覧'!$B$18:$Z$167,16,FALSE)=$X$2,$Y$2,VLOOKUP($B129,'１受講者一覧'!$B$18:$Z$167,16,FALSE)))</f>
        <v/>
      </c>
      <c r="T129" s="62"/>
      <c r="U129" s="62"/>
      <c r="V129" s="62" t="str">
        <f>IF(ISERROR(VLOOKUP($B129,'１受講者一覧'!$B$18:$AB$167,27,FALSE)),"",IF(VLOOKUP($B129,'１受講者一覧'!$B$18:$AB$167,27,FALSE)=$Y$2,$Y$2,VLOOKUP($B129,'１受講者一覧'!$B$18:$AL$167,37,FALSE)))</f>
        <v/>
      </c>
    </row>
    <row r="130" spans="2:22" ht="30" customHeight="1" x14ac:dyDescent="0.15">
      <c r="B130" s="55">
        <f t="shared" si="3"/>
        <v>127</v>
      </c>
      <c r="C130" s="56" t="str">
        <f>IF(ISERROR(VLOOKUP($B130,'１受講者一覧'!$B$18:$Z$167,6,FALSE)),"",VLOOKUP($B130,'１受講者一覧'!$B$18:$Z$167,6,FALSE))</f>
        <v/>
      </c>
      <c r="D130" s="56" t="str">
        <f>IF(ISERROR(VLOOKUP($B130,'１受講者一覧'!$B$18:$Z$167,8,FALSE)),"",VLOOKUP($B130,'１受講者一覧'!$B$18:$Z$167,8,FALSE))</f>
        <v/>
      </c>
      <c r="E130" s="56" t="str">
        <f>IF(ISERROR(VLOOKUP($B130,'１受講者一覧'!$B$18:$Z$167,4,FALSE)),"",VLOOKUP($B130,'１受講者一覧'!$B$18:$Z$167,4,FALSE))</f>
        <v/>
      </c>
      <c r="F130" s="56" t="str">
        <f>IF(ISERROR(VLOOKUP($B130,'１受講者一覧'!$B$18:$Z$167,7,FALSE)),"",VLOOKUP($B130,'１受講者一覧'!$B$18:$Z$167,7,FALSE))</f>
        <v/>
      </c>
      <c r="G130" s="57" t="str">
        <f>IF(ISERROR(VLOOKUP($B130,'１受講者一覧'!$B$18:$Z$167,5,FALSE)),"",VLOOKUP($B130,'１受講者一覧'!$B$18:$Z$167,5,FALSE))</f>
        <v/>
      </c>
      <c r="H130" s="56" t="str">
        <f t="shared" si="2"/>
        <v/>
      </c>
      <c r="I130" s="56"/>
      <c r="J130" s="56"/>
      <c r="K130" s="56"/>
      <c r="L130" s="57"/>
      <c r="M130" s="56"/>
      <c r="N130" s="56"/>
      <c r="O130" s="56" t="str">
        <f>IF(ISERROR(VLOOKUP($B130,'１受講者一覧'!$B$18:$Z$167,14,FALSE)),"",IF(VLOOKUP($B130,'１受講者一覧'!$B$18:$Z$167,14,FALSE)=$X$2,$Y$2,VLOOKUP($B130,'１受講者一覧'!$B$18:$Z$167,14,FALSE)))</f>
        <v/>
      </c>
      <c r="P130" s="56"/>
      <c r="Q130" s="57"/>
      <c r="R130" s="56" t="str">
        <f>IF(ISERROR(VLOOKUP($B130,'１受講者一覧'!$B$18:$Z$167,15,FALSE)),"",IF(VLOOKUP($B130,'１受講者一覧'!$B$18:$Z$167,15,FALSE)=$X$2,$Y$2,VLOOKUP($B130,'１受講者一覧'!$B$18:$Z$167,15,FALSE)))</f>
        <v/>
      </c>
      <c r="S130" s="56" t="str">
        <f>IF(ISERROR(VLOOKUP($B130,'１受講者一覧'!$B$18:$Z$167,16,FALSE)),"",IF(VLOOKUP($B130,'１受講者一覧'!$B$18:$Z$167,16,FALSE)=$X$2,$Y$2,VLOOKUP($B130,'１受講者一覧'!$B$18:$Z$167,16,FALSE)))</f>
        <v/>
      </c>
      <c r="T130" s="56"/>
      <c r="U130" s="56"/>
      <c r="V130" s="56" t="str">
        <f>IF(ISERROR(VLOOKUP($B130,'１受講者一覧'!$B$18:$AB$167,27,FALSE)),"",IF(VLOOKUP($B130,'１受講者一覧'!$B$18:$AB$167,27,FALSE)=$Y$2,$Y$2,VLOOKUP($B130,'１受講者一覧'!$B$18:$AL$167,37,FALSE)))</f>
        <v/>
      </c>
    </row>
    <row r="131" spans="2:22" ht="30" customHeight="1" x14ac:dyDescent="0.15">
      <c r="B131" s="55">
        <f t="shared" si="3"/>
        <v>128</v>
      </c>
      <c r="C131" s="56" t="str">
        <f>IF(ISERROR(VLOOKUP($B131,'１受講者一覧'!$B$18:$Z$167,6,FALSE)),"",VLOOKUP($B131,'１受講者一覧'!$B$18:$Z$167,6,FALSE))</f>
        <v/>
      </c>
      <c r="D131" s="56" t="str">
        <f>IF(ISERROR(VLOOKUP($B131,'１受講者一覧'!$B$18:$Z$167,8,FALSE)),"",VLOOKUP($B131,'１受講者一覧'!$B$18:$Z$167,8,FALSE))</f>
        <v/>
      </c>
      <c r="E131" s="56" t="str">
        <f>IF(ISERROR(VLOOKUP($B131,'１受講者一覧'!$B$18:$Z$167,4,FALSE)),"",VLOOKUP($B131,'１受講者一覧'!$B$18:$Z$167,4,FALSE))</f>
        <v/>
      </c>
      <c r="F131" s="56" t="str">
        <f>IF(ISERROR(VLOOKUP($B131,'１受講者一覧'!$B$18:$Z$167,7,FALSE)),"",VLOOKUP($B131,'１受講者一覧'!$B$18:$Z$167,7,FALSE))</f>
        <v/>
      </c>
      <c r="G131" s="57" t="str">
        <f>IF(ISERROR(VLOOKUP($B131,'１受講者一覧'!$B$18:$Z$167,5,FALSE)),"",VLOOKUP($B131,'１受講者一覧'!$B$18:$Z$167,5,FALSE))</f>
        <v/>
      </c>
      <c r="H131" s="56" t="str">
        <f t="shared" si="2"/>
        <v/>
      </c>
      <c r="I131" s="56"/>
      <c r="J131" s="56"/>
      <c r="K131" s="56"/>
      <c r="L131" s="57"/>
      <c r="M131" s="56"/>
      <c r="N131" s="56"/>
      <c r="O131" s="56" t="str">
        <f>IF(ISERROR(VLOOKUP($B131,'１受講者一覧'!$B$18:$Z$167,14,FALSE)),"",IF(VLOOKUP($B131,'１受講者一覧'!$B$18:$Z$167,14,FALSE)=$X$2,$Y$2,VLOOKUP($B131,'１受講者一覧'!$B$18:$Z$167,14,FALSE)))</f>
        <v/>
      </c>
      <c r="P131" s="56"/>
      <c r="Q131" s="57"/>
      <c r="R131" s="56" t="str">
        <f>IF(ISERROR(VLOOKUP($B131,'１受講者一覧'!$B$18:$Z$167,15,FALSE)),"",IF(VLOOKUP($B131,'１受講者一覧'!$B$18:$Z$167,15,FALSE)=$X$2,$Y$2,VLOOKUP($B131,'１受講者一覧'!$B$18:$Z$167,15,FALSE)))</f>
        <v/>
      </c>
      <c r="S131" s="56" t="str">
        <f>IF(ISERROR(VLOOKUP($B131,'１受講者一覧'!$B$18:$Z$167,16,FALSE)),"",IF(VLOOKUP($B131,'１受講者一覧'!$B$18:$Z$167,16,FALSE)=$X$2,$Y$2,VLOOKUP($B131,'１受講者一覧'!$B$18:$Z$167,16,FALSE)))</f>
        <v/>
      </c>
      <c r="T131" s="56"/>
      <c r="U131" s="56"/>
      <c r="V131" s="56" t="str">
        <f>IF(ISERROR(VLOOKUP($B131,'１受講者一覧'!$B$18:$AB$167,27,FALSE)),"",IF(VLOOKUP($B131,'１受講者一覧'!$B$18:$AB$167,27,FALSE)=$Y$2,$Y$2,VLOOKUP($B131,'１受講者一覧'!$B$18:$AL$167,37,FALSE)))</f>
        <v/>
      </c>
    </row>
    <row r="132" spans="2:22" ht="30" customHeight="1" x14ac:dyDescent="0.15">
      <c r="B132" s="55">
        <f t="shared" si="3"/>
        <v>129</v>
      </c>
      <c r="C132" s="56" t="str">
        <f>IF(ISERROR(VLOOKUP($B132,'１受講者一覧'!$B$18:$Z$167,6,FALSE)),"",VLOOKUP($B132,'１受講者一覧'!$B$18:$Z$167,6,FALSE))</f>
        <v/>
      </c>
      <c r="D132" s="56" t="str">
        <f>IF(ISERROR(VLOOKUP($B132,'１受講者一覧'!$B$18:$Z$167,8,FALSE)),"",VLOOKUP($B132,'１受講者一覧'!$B$18:$Z$167,8,FALSE))</f>
        <v/>
      </c>
      <c r="E132" s="56" t="str">
        <f>IF(ISERROR(VLOOKUP($B132,'１受講者一覧'!$B$18:$Z$167,4,FALSE)),"",VLOOKUP($B132,'１受講者一覧'!$B$18:$Z$167,4,FALSE))</f>
        <v/>
      </c>
      <c r="F132" s="56" t="str">
        <f>IF(ISERROR(VLOOKUP($B132,'１受講者一覧'!$B$18:$Z$167,7,FALSE)),"",VLOOKUP($B132,'１受講者一覧'!$B$18:$Z$167,7,FALSE))</f>
        <v/>
      </c>
      <c r="G132" s="57" t="str">
        <f>IF(ISERROR(VLOOKUP($B132,'１受講者一覧'!$B$18:$Z$167,5,FALSE)),"",VLOOKUP($B132,'１受講者一覧'!$B$18:$Z$167,5,FALSE))</f>
        <v/>
      </c>
      <c r="H132" s="56" t="str">
        <f t="shared" si="2"/>
        <v/>
      </c>
      <c r="I132" s="56"/>
      <c r="J132" s="56"/>
      <c r="K132" s="56"/>
      <c r="L132" s="57"/>
      <c r="M132" s="56"/>
      <c r="N132" s="56"/>
      <c r="O132" s="56" t="str">
        <f>IF(ISERROR(VLOOKUP($B132,'１受講者一覧'!$B$18:$Z$167,14,FALSE)),"",IF(VLOOKUP($B132,'１受講者一覧'!$B$18:$Z$167,14,FALSE)=$X$2,$Y$2,VLOOKUP($B132,'１受講者一覧'!$B$18:$Z$167,14,FALSE)))</f>
        <v/>
      </c>
      <c r="P132" s="56"/>
      <c r="Q132" s="57"/>
      <c r="R132" s="56" t="str">
        <f>IF(ISERROR(VLOOKUP($B132,'１受講者一覧'!$B$18:$Z$167,15,FALSE)),"",IF(VLOOKUP($B132,'１受講者一覧'!$B$18:$Z$167,15,FALSE)=$X$2,$Y$2,VLOOKUP($B132,'１受講者一覧'!$B$18:$Z$167,15,FALSE)))</f>
        <v/>
      </c>
      <c r="S132" s="56" t="str">
        <f>IF(ISERROR(VLOOKUP($B132,'１受講者一覧'!$B$18:$Z$167,16,FALSE)),"",IF(VLOOKUP($B132,'１受講者一覧'!$B$18:$Z$167,16,FALSE)=$X$2,$Y$2,VLOOKUP($B132,'１受講者一覧'!$B$18:$Z$167,16,FALSE)))</f>
        <v/>
      </c>
      <c r="T132" s="56"/>
      <c r="U132" s="56"/>
      <c r="V132" s="56" t="str">
        <f>IF(ISERROR(VLOOKUP($B132,'１受講者一覧'!$B$18:$AB$167,27,FALSE)),"",IF(VLOOKUP($B132,'１受講者一覧'!$B$18:$AB$167,27,FALSE)=$Y$2,$Y$2,VLOOKUP($B132,'１受講者一覧'!$B$18:$AL$167,37,FALSE)))</f>
        <v/>
      </c>
    </row>
    <row r="133" spans="2:22" ht="30" customHeight="1" x14ac:dyDescent="0.15">
      <c r="B133" s="64">
        <f t="shared" si="3"/>
        <v>130</v>
      </c>
      <c r="C133" s="65" t="str">
        <f>IF(ISERROR(VLOOKUP($B133,'１受講者一覧'!$B$18:$Z$167,6,FALSE)),"",VLOOKUP($B133,'１受講者一覧'!$B$18:$Z$167,6,FALSE))</f>
        <v/>
      </c>
      <c r="D133" s="65" t="str">
        <f>IF(ISERROR(VLOOKUP($B133,'１受講者一覧'!$B$18:$Z$167,8,FALSE)),"",VLOOKUP($B133,'１受講者一覧'!$B$18:$Z$167,8,FALSE))</f>
        <v/>
      </c>
      <c r="E133" s="65" t="str">
        <f>IF(ISERROR(VLOOKUP($B133,'１受講者一覧'!$B$18:$Z$167,4,FALSE)),"",VLOOKUP($B133,'１受講者一覧'!$B$18:$Z$167,4,FALSE))</f>
        <v/>
      </c>
      <c r="F133" s="65" t="str">
        <f>IF(ISERROR(VLOOKUP($B133,'１受講者一覧'!$B$18:$Z$167,7,FALSE)),"",VLOOKUP($B133,'１受講者一覧'!$B$18:$Z$167,7,FALSE))</f>
        <v/>
      </c>
      <c r="G133" s="66" t="str">
        <f>IF(ISERROR(VLOOKUP($B133,'１受講者一覧'!$B$18:$Z$167,5,FALSE)),"",VLOOKUP($B133,'１受講者一覧'!$B$18:$Z$167,5,FALSE))</f>
        <v/>
      </c>
      <c r="H133" s="65" t="str">
        <f t="shared" ref="H133:H153" si="4">IF($C133="","","未修了")</f>
        <v/>
      </c>
      <c r="I133" s="65"/>
      <c r="J133" s="65"/>
      <c r="K133" s="65"/>
      <c r="L133" s="66"/>
      <c r="M133" s="65"/>
      <c r="N133" s="65"/>
      <c r="O133" s="65" t="str">
        <f>IF(ISERROR(VLOOKUP($B133,'１受講者一覧'!$B$18:$Z$167,14,FALSE)),"",IF(VLOOKUP($B133,'１受講者一覧'!$B$18:$Z$167,14,FALSE)=$X$2,$Y$2,VLOOKUP($B133,'１受講者一覧'!$B$18:$Z$167,14,FALSE)))</f>
        <v/>
      </c>
      <c r="P133" s="65"/>
      <c r="Q133" s="66"/>
      <c r="R133" s="65" t="str">
        <f>IF(ISERROR(VLOOKUP($B133,'１受講者一覧'!$B$18:$Z$167,15,FALSE)),"",IF(VLOOKUP($B133,'１受講者一覧'!$B$18:$Z$167,15,FALSE)=$X$2,$Y$2,VLOOKUP($B133,'１受講者一覧'!$B$18:$Z$167,15,FALSE)))</f>
        <v/>
      </c>
      <c r="S133" s="65" t="str">
        <f>IF(ISERROR(VLOOKUP($B133,'１受講者一覧'!$B$18:$Z$167,16,FALSE)),"",IF(VLOOKUP($B133,'１受講者一覧'!$B$18:$Z$167,16,FALSE)=$X$2,$Y$2,VLOOKUP($B133,'１受講者一覧'!$B$18:$Z$167,16,FALSE)))</f>
        <v/>
      </c>
      <c r="T133" s="65"/>
      <c r="U133" s="65"/>
      <c r="V133" s="65" t="str">
        <f>IF(ISERROR(VLOOKUP($B133,'１受講者一覧'!$B$18:$AB$167,27,FALSE)),"",IF(VLOOKUP($B133,'１受講者一覧'!$B$18:$AB$167,27,FALSE)=$Y$2,$Y$2,VLOOKUP($B133,'１受講者一覧'!$B$18:$AL$167,37,FALSE)))</f>
        <v/>
      </c>
    </row>
    <row r="134" spans="2:22" ht="30" customHeight="1" x14ac:dyDescent="0.15">
      <c r="B134" s="55">
        <f t="shared" ref="B134:B153" si="5">B133+1</f>
        <v>131</v>
      </c>
      <c r="C134" s="67" t="str">
        <f>IF(ISERROR(VLOOKUP($B134,'１受講者一覧'!$B$18:$Z$167,6,FALSE)),"",VLOOKUP($B134,'１受講者一覧'!$B$18:$Z$167,6,FALSE))</f>
        <v/>
      </c>
      <c r="D134" s="67" t="str">
        <f>IF(ISERROR(VLOOKUP($B134,'１受講者一覧'!$B$18:$Z$167,8,FALSE)),"",VLOOKUP($B134,'１受講者一覧'!$B$18:$Z$167,8,FALSE))</f>
        <v/>
      </c>
      <c r="E134" s="67" t="str">
        <f>IF(ISERROR(VLOOKUP($B134,'１受講者一覧'!$B$18:$Z$167,4,FALSE)),"",VLOOKUP($B134,'１受講者一覧'!$B$18:$Z$167,4,FALSE))</f>
        <v/>
      </c>
      <c r="F134" s="67" t="str">
        <f>IF(ISERROR(VLOOKUP($B134,'１受講者一覧'!$B$18:$Z$167,7,FALSE)),"",VLOOKUP($B134,'１受講者一覧'!$B$18:$Z$167,7,FALSE))</f>
        <v/>
      </c>
      <c r="G134" s="57" t="str">
        <f>IF(ISERROR(VLOOKUP($B134,'１受講者一覧'!$B$18:$Z$167,5,FALSE)),"",VLOOKUP($B134,'１受講者一覧'!$B$18:$Z$167,5,FALSE))</f>
        <v/>
      </c>
      <c r="H134" s="67" t="str">
        <f t="shared" si="4"/>
        <v/>
      </c>
      <c r="I134" s="67"/>
      <c r="J134" s="67"/>
      <c r="K134" s="67"/>
      <c r="L134" s="57"/>
      <c r="M134" s="67"/>
      <c r="N134" s="67"/>
      <c r="O134" s="67" t="str">
        <f>IF(ISERROR(VLOOKUP($B134,'１受講者一覧'!$B$18:$Z$167,14,FALSE)),"",IF(VLOOKUP($B134,'１受講者一覧'!$B$18:$Z$167,14,FALSE)=$X$2,$Y$2,VLOOKUP($B134,'１受講者一覧'!$B$18:$Z$167,14,FALSE)))</f>
        <v/>
      </c>
      <c r="P134" s="67"/>
      <c r="Q134" s="57"/>
      <c r="R134" s="67" t="str">
        <f>IF(ISERROR(VLOOKUP($B134,'１受講者一覧'!$B$18:$Z$167,15,FALSE)),"",IF(VLOOKUP($B134,'１受講者一覧'!$B$18:$Z$167,15,FALSE)=$X$2,$Y$2,VLOOKUP($B134,'１受講者一覧'!$B$18:$Z$167,15,FALSE)))</f>
        <v/>
      </c>
      <c r="S134" s="67" t="str">
        <f>IF(ISERROR(VLOOKUP($B134,'１受講者一覧'!$B$18:$Z$167,16,FALSE)),"",IF(VLOOKUP($B134,'１受講者一覧'!$B$18:$Z$167,16,FALSE)=$X$2,$Y$2,VLOOKUP($B134,'１受講者一覧'!$B$18:$Z$167,16,FALSE)))</f>
        <v/>
      </c>
      <c r="T134" s="67"/>
      <c r="U134" s="67"/>
      <c r="V134" s="56" t="str">
        <f>IF(ISERROR(VLOOKUP($B134,'１受講者一覧'!$B$18:$AB$167,27,FALSE)),"",IF(VLOOKUP($B134,'１受講者一覧'!$B$18:$AB$167,27,FALSE)=$Y$2,$Y$2,VLOOKUP($B134,'１受講者一覧'!$B$18:$AL$167,37,FALSE)))</f>
        <v/>
      </c>
    </row>
    <row r="135" spans="2:22" ht="30" customHeight="1" x14ac:dyDescent="0.15">
      <c r="B135" s="55">
        <f t="shared" si="5"/>
        <v>132</v>
      </c>
      <c r="C135" s="67" t="str">
        <f>IF(ISERROR(VLOOKUP($B135,'１受講者一覧'!$B$18:$Z$167,6,FALSE)),"",VLOOKUP($B135,'１受講者一覧'!$B$18:$Z$167,6,FALSE))</f>
        <v/>
      </c>
      <c r="D135" s="67" t="str">
        <f>IF(ISERROR(VLOOKUP($B135,'１受講者一覧'!$B$18:$Z$167,8,FALSE)),"",VLOOKUP($B135,'１受講者一覧'!$B$18:$Z$167,8,FALSE))</f>
        <v/>
      </c>
      <c r="E135" s="67" t="str">
        <f>IF(ISERROR(VLOOKUP($B135,'１受講者一覧'!$B$18:$Z$167,4,FALSE)),"",VLOOKUP($B135,'１受講者一覧'!$B$18:$Z$167,4,FALSE))</f>
        <v/>
      </c>
      <c r="F135" s="67" t="str">
        <f>IF(ISERROR(VLOOKUP($B135,'１受講者一覧'!$B$18:$Z$167,7,FALSE)),"",VLOOKUP($B135,'１受講者一覧'!$B$18:$Z$167,7,FALSE))</f>
        <v/>
      </c>
      <c r="G135" s="57" t="str">
        <f>IF(ISERROR(VLOOKUP($B135,'１受講者一覧'!$B$18:$Z$167,5,FALSE)),"",VLOOKUP($B135,'１受講者一覧'!$B$18:$Z$167,5,FALSE))</f>
        <v/>
      </c>
      <c r="H135" s="67" t="str">
        <f t="shared" si="4"/>
        <v/>
      </c>
      <c r="I135" s="67"/>
      <c r="J135" s="67"/>
      <c r="K135" s="67"/>
      <c r="L135" s="57"/>
      <c r="M135" s="67"/>
      <c r="N135" s="67"/>
      <c r="O135" s="67" t="str">
        <f>IF(ISERROR(VLOOKUP($B135,'１受講者一覧'!$B$18:$Z$167,14,FALSE)),"",IF(VLOOKUP($B135,'１受講者一覧'!$B$18:$Z$167,14,FALSE)=$X$2,$Y$2,VLOOKUP($B135,'１受講者一覧'!$B$18:$Z$167,14,FALSE)))</f>
        <v/>
      </c>
      <c r="P135" s="67"/>
      <c r="Q135" s="57"/>
      <c r="R135" s="67" t="str">
        <f>IF(ISERROR(VLOOKUP($B135,'１受講者一覧'!$B$18:$Z$167,15,FALSE)),"",IF(VLOOKUP($B135,'１受講者一覧'!$B$18:$Z$167,15,FALSE)=$X$2,$Y$2,VLOOKUP($B135,'１受講者一覧'!$B$18:$Z$167,15,FALSE)))</f>
        <v/>
      </c>
      <c r="S135" s="67" t="str">
        <f>IF(ISERROR(VLOOKUP($B135,'１受講者一覧'!$B$18:$Z$167,16,FALSE)),"",IF(VLOOKUP($B135,'１受講者一覧'!$B$18:$Z$167,16,FALSE)=$X$2,$Y$2,VLOOKUP($B135,'１受講者一覧'!$B$18:$Z$167,16,FALSE)))</f>
        <v/>
      </c>
      <c r="T135" s="67"/>
      <c r="U135" s="67"/>
      <c r="V135" s="56" t="str">
        <f>IF(ISERROR(VLOOKUP($B135,'１受講者一覧'!$B$18:$AB$167,27,FALSE)),"",IF(VLOOKUP($B135,'１受講者一覧'!$B$18:$AB$167,27,FALSE)=$Y$2,$Y$2,VLOOKUP($B135,'１受講者一覧'!$B$18:$AL$167,37,FALSE)))</f>
        <v/>
      </c>
    </row>
    <row r="136" spans="2:22" ht="30" customHeight="1" x14ac:dyDescent="0.15">
      <c r="B136" s="55">
        <f t="shared" si="5"/>
        <v>133</v>
      </c>
      <c r="C136" s="67" t="str">
        <f>IF(ISERROR(VLOOKUP($B136,'１受講者一覧'!$B$18:$Z$167,6,FALSE)),"",VLOOKUP($B136,'１受講者一覧'!$B$18:$Z$167,6,FALSE))</f>
        <v/>
      </c>
      <c r="D136" s="67" t="str">
        <f>IF(ISERROR(VLOOKUP($B136,'１受講者一覧'!$B$18:$Z$167,8,FALSE)),"",VLOOKUP($B136,'１受講者一覧'!$B$18:$Z$167,8,FALSE))</f>
        <v/>
      </c>
      <c r="E136" s="67" t="str">
        <f>IF(ISERROR(VLOOKUP($B136,'１受講者一覧'!$B$18:$Z$167,4,FALSE)),"",VLOOKUP($B136,'１受講者一覧'!$B$18:$Z$167,4,FALSE))</f>
        <v/>
      </c>
      <c r="F136" s="67" t="str">
        <f>IF(ISERROR(VLOOKUP($B136,'１受講者一覧'!$B$18:$Z$167,7,FALSE)),"",VLOOKUP($B136,'１受講者一覧'!$B$18:$Z$167,7,FALSE))</f>
        <v/>
      </c>
      <c r="G136" s="57" t="str">
        <f>IF(ISERROR(VLOOKUP($B136,'１受講者一覧'!$B$18:$Z$167,5,FALSE)),"",VLOOKUP($B136,'１受講者一覧'!$B$18:$Z$167,5,FALSE))</f>
        <v/>
      </c>
      <c r="H136" s="67" t="str">
        <f t="shared" si="4"/>
        <v/>
      </c>
      <c r="I136" s="67"/>
      <c r="J136" s="67"/>
      <c r="K136" s="67"/>
      <c r="L136" s="57"/>
      <c r="M136" s="67"/>
      <c r="N136" s="67"/>
      <c r="O136" s="67" t="str">
        <f>IF(ISERROR(VLOOKUP($B136,'１受講者一覧'!$B$18:$Z$167,14,FALSE)),"",IF(VLOOKUP($B136,'１受講者一覧'!$B$18:$Z$167,14,FALSE)=$X$2,$Y$2,VLOOKUP($B136,'１受講者一覧'!$B$18:$Z$167,14,FALSE)))</f>
        <v/>
      </c>
      <c r="P136" s="67"/>
      <c r="Q136" s="57"/>
      <c r="R136" s="67" t="str">
        <f>IF(ISERROR(VLOOKUP($B136,'１受講者一覧'!$B$18:$Z$167,15,FALSE)),"",IF(VLOOKUP($B136,'１受講者一覧'!$B$18:$Z$167,15,FALSE)=$X$2,$Y$2,VLOOKUP($B136,'１受講者一覧'!$B$18:$Z$167,15,FALSE)))</f>
        <v/>
      </c>
      <c r="S136" s="67" t="str">
        <f>IF(ISERROR(VLOOKUP($B136,'１受講者一覧'!$B$18:$Z$167,16,FALSE)),"",IF(VLOOKUP($B136,'１受講者一覧'!$B$18:$Z$167,16,FALSE)=$X$2,$Y$2,VLOOKUP($B136,'１受講者一覧'!$B$18:$Z$167,16,FALSE)))</f>
        <v/>
      </c>
      <c r="T136" s="67"/>
      <c r="U136" s="67"/>
      <c r="V136" s="56" t="str">
        <f>IF(ISERROR(VLOOKUP($B136,'１受講者一覧'!$B$18:$AB$167,27,FALSE)),"",IF(VLOOKUP($B136,'１受講者一覧'!$B$18:$AB$167,27,FALSE)=$Y$2,$Y$2,VLOOKUP($B136,'１受講者一覧'!$B$18:$AL$167,37,FALSE)))</f>
        <v/>
      </c>
    </row>
    <row r="137" spans="2:22" ht="30" customHeight="1" x14ac:dyDescent="0.15">
      <c r="B137" s="55">
        <f t="shared" si="5"/>
        <v>134</v>
      </c>
      <c r="C137" s="67" t="str">
        <f>IF(ISERROR(VLOOKUP($B137,'１受講者一覧'!$B$18:$Z$167,6,FALSE)),"",VLOOKUP($B137,'１受講者一覧'!$B$18:$Z$167,6,FALSE))</f>
        <v/>
      </c>
      <c r="D137" s="67" t="str">
        <f>IF(ISERROR(VLOOKUP($B137,'１受講者一覧'!$B$18:$Z$167,8,FALSE)),"",VLOOKUP($B137,'１受講者一覧'!$B$18:$Z$167,8,FALSE))</f>
        <v/>
      </c>
      <c r="E137" s="67" t="str">
        <f>IF(ISERROR(VLOOKUP($B137,'１受講者一覧'!$B$18:$Z$167,4,FALSE)),"",VLOOKUP($B137,'１受講者一覧'!$B$18:$Z$167,4,FALSE))</f>
        <v/>
      </c>
      <c r="F137" s="67" t="str">
        <f>IF(ISERROR(VLOOKUP($B137,'１受講者一覧'!$B$18:$Z$167,7,FALSE)),"",VLOOKUP($B137,'１受講者一覧'!$B$18:$Z$167,7,FALSE))</f>
        <v/>
      </c>
      <c r="G137" s="57" t="str">
        <f>IF(ISERROR(VLOOKUP($B137,'１受講者一覧'!$B$18:$Z$167,5,FALSE)),"",VLOOKUP($B137,'１受講者一覧'!$B$18:$Z$167,5,FALSE))</f>
        <v/>
      </c>
      <c r="H137" s="67" t="str">
        <f t="shared" si="4"/>
        <v/>
      </c>
      <c r="I137" s="67"/>
      <c r="J137" s="67"/>
      <c r="K137" s="67"/>
      <c r="L137" s="57"/>
      <c r="M137" s="67"/>
      <c r="N137" s="67"/>
      <c r="O137" s="67" t="str">
        <f>IF(ISERROR(VLOOKUP($B137,'１受講者一覧'!$B$18:$Z$167,14,FALSE)),"",IF(VLOOKUP($B137,'１受講者一覧'!$B$18:$Z$167,14,FALSE)=$X$2,$Y$2,VLOOKUP($B137,'１受講者一覧'!$B$18:$Z$167,14,FALSE)))</f>
        <v/>
      </c>
      <c r="P137" s="67"/>
      <c r="Q137" s="57"/>
      <c r="R137" s="67" t="str">
        <f>IF(ISERROR(VLOOKUP($B137,'１受講者一覧'!$B$18:$Z$167,15,FALSE)),"",IF(VLOOKUP($B137,'１受講者一覧'!$B$18:$Z$167,15,FALSE)=$X$2,$Y$2,VLOOKUP($B137,'１受講者一覧'!$B$18:$Z$167,15,FALSE)))</f>
        <v/>
      </c>
      <c r="S137" s="67" t="str">
        <f>IF(ISERROR(VLOOKUP($B137,'１受講者一覧'!$B$18:$Z$167,16,FALSE)),"",IF(VLOOKUP($B137,'１受講者一覧'!$B$18:$Z$167,16,FALSE)=$X$2,$Y$2,VLOOKUP($B137,'１受講者一覧'!$B$18:$Z$167,16,FALSE)))</f>
        <v/>
      </c>
      <c r="T137" s="67"/>
      <c r="U137" s="67"/>
      <c r="V137" s="56" t="str">
        <f>IF(ISERROR(VLOOKUP($B137,'１受講者一覧'!$B$18:$AB$167,27,FALSE)),"",IF(VLOOKUP($B137,'１受講者一覧'!$B$18:$AB$167,27,FALSE)=$Y$2,$Y$2,VLOOKUP($B137,'１受講者一覧'!$B$18:$AL$167,37,FALSE)))</f>
        <v/>
      </c>
    </row>
    <row r="138" spans="2:22" ht="30" customHeight="1" x14ac:dyDescent="0.15">
      <c r="B138" s="55">
        <f t="shared" si="5"/>
        <v>135</v>
      </c>
      <c r="C138" s="67" t="str">
        <f>IF(ISERROR(VLOOKUP($B138,'１受講者一覧'!$B$18:$Z$167,6,FALSE)),"",VLOOKUP($B138,'１受講者一覧'!$B$18:$Z$167,6,FALSE))</f>
        <v/>
      </c>
      <c r="D138" s="67" t="str">
        <f>IF(ISERROR(VLOOKUP($B138,'１受講者一覧'!$B$18:$Z$167,8,FALSE)),"",VLOOKUP($B138,'１受講者一覧'!$B$18:$Z$167,8,FALSE))</f>
        <v/>
      </c>
      <c r="E138" s="67" t="str">
        <f>IF(ISERROR(VLOOKUP($B138,'１受講者一覧'!$B$18:$Z$167,4,FALSE)),"",VLOOKUP($B138,'１受講者一覧'!$B$18:$Z$167,4,FALSE))</f>
        <v/>
      </c>
      <c r="F138" s="67" t="str">
        <f>IF(ISERROR(VLOOKUP($B138,'１受講者一覧'!$B$18:$Z$167,7,FALSE)),"",VLOOKUP($B138,'１受講者一覧'!$B$18:$Z$167,7,FALSE))</f>
        <v/>
      </c>
      <c r="G138" s="57" t="str">
        <f>IF(ISERROR(VLOOKUP($B138,'１受講者一覧'!$B$18:$Z$167,5,FALSE)),"",VLOOKUP($B138,'１受講者一覧'!$B$18:$Z$167,5,FALSE))</f>
        <v/>
      </c>
      <c r="H138" s="67" t="str">
        <f t="shared" si="4"/>
        <v/>
      </c>
      <c r="I138" s="67"/>
      <c r="J138" s="67"/>
      <c r="K138" s="67"/>
      <c r="L138" s="57"/>
      <c r="M138" s="67"/>
      <c r="N138" s="67"/>
      <c r="O138" s="67" t="str">
        <f>IF(ISERROR(VLOOKUP($B138,'１受講者一覧'!$B$18:$Z$167,14,FALSE)),"",IF(VLOOKUP($B138,'１受講者一覧'!$B$18:$Z$167,14,FALSE)=$X$2,$Y$2,VLOOKUP($B138,'１受講者一覧'!$B$18:$Z$167,14,FALSE)))</f>
        <v/>
      </c>
      <c r="P138" s="67"/>
      <c r="Q138" s="57"/>
      <c r="R138" s="67" t="str">
        <f>IF(ISERROR(VLOOKUP($B138,'１受講者一覧'!$B$18:$Z$167,15,FALSE)),"",IF(VLOOKUP($B138,'１受講者一覧'!$B$18:$Z$167,15,FALSE)=$X$2,$Y$2,VLOOKUP($B138,'１受講者一覧'!$B$18:$Z$167,15,FALSE)))</f>
        <v/>
      </c>
      <c r="S138" s="67" t="str">
        <f>IF(ISERROR(VLOOKUP($B138,'１受講者一覧'!$B$18:$Z$167,16,FALSE)),"",IF(VLOOKUP($B138,'１受講者一覧'!$B$18:$Z$167,16,FALSE)=$X$2,$Y$2,VLOOKUP($B138,'１受講者一覧'!$B$18:$Z$167,16,FALSE)))</f>
        <v/>
      </c>
      <c r="T138" s="67"/>
      <c r="U138" s="67"/>
      <c r="V138" s="56" t="str">
        <f>IF(ISERROR(VLOOKUP($B138,'１受講者一覧'!$B$18:$AB$167,27,FALSE)),"",IF(VLOOKUP($B138,'１受講者一覧'!$B$18:$AB$167,27,FALSE)=$Y$2,$Y$2,VLOOKUP($B138,'１受講者一覧'!$B$18:$AL$167,37,FALSE)))</f>
        <v/>
      </c>
    </row>
    <row r="139" spans="2:22" ht="30" customHeight="1" x14ac:dyDescent="0.15">
      <c r="B139" s="61">
        <f t="shared" si="5"/>
        <v>136</v>
      </c>
      <c r="C139" s="62" t="str">
        <f>IF(ISERROR(VLOOKUP($B139,'１受講者一覧'!$B$18:$Z$167,6,FALSE)),"",VLOOKUP($B139,'１受講者一覧'!$B$18:$Z$167,6,FALSE))</f>
        <v/>
      </c>
      <c r="D139" s="62" t="str">
        <f>IF(ISERROR(VLOOKUP($B139,'１受講者一覧'!$B$18:$Z$167,8,FALSE)),"",VLOOKUP($B139,'１受講者一覧'!$B$18:$Z$167,8,FALSE))</f>
        <v/>
      </c>
      <c r="E139" s="62" t="str">
        <f>IF(ISERROR(VLOOKUP($B139,'１受講者一覧'!$B$18:$Z$167,4,FALSE)),"",VLOOKUP($B139,'１受講者一覧'!$B$18:$Z$167,4,FALSE))</f>
        <v/>
      </c>
      <c r="F139" s="62" t="str">
        <f>IF(ISERROR(VLOOKUP($B139,'１受講者一覧'!$B$18:$Z$167,7,FALSE)),"",VLOOKUP($B139,'１受講者一覧'!$B$18:$Z$167,7,FALSE))</f>
        <v/>
      </c>
      <c r="G139" s="63" t="str">
        <f>IF(ISERROR(VLOOKUP($B139,'１受講者一覧'!$B$18:$Z$167,5,FALSE)),"",VLOOKUP($B139,'１受講者一覧'!$B$18:$Z$167,5,FALSE))</f>
        <v/>
      </c>
      <c r="H139" s="62" t="str">
        <f t="shared" si="4"/>
        <v/>
      </c>
      <c r="I139" s="62"/>
      <c r="J139" s="62"/>
      <c r="K139" s="62"/>
      <c r="L139" s="63"/>
      <c r="M139" s="62"/>
      <c r="N139" s="62"/>
      <c r="O139" s="62" t="str">
        <f>IF(ISERROR(VLOOKUP($B139,'１受講者一覧'!$B$18:$Z$167,14,FALSE)),"",IF(VLOOKUP($B139,'１受講者一覧'!$B$18:$Z$167,14,FALSE)=$X$2,$Y$2,VLOOKUP($B139,'１受講者一覧'!$B$18:$Z$167,14,FALSE)))</f>
        <v/>
      </c>
      <c r="P139" s="62"/>
      <c r="Q139" s="63"/>
      <c r="R139" s="62" t="str">
        <f>IF(ISERROR(VLOOKUP($B139,'１受講者一覧'!$B$18:$Z$167,15,FALSE)),"",IF(VLOOKUP($B139,'１受講者一覧'!$B$18:$Z$167,15,FALSE)=$X$2,$Y$2,VLOOKUP($B139,'１受講者一覧'!$B$18:$Z$167,15,FALSE)))</f>
        <v/>
      </c>
      <c r="S139" s="62" t="str">
        <f>IF(ISERROR(VLOOKUP($B139,'１受講者一覧'!$B$18:$Z$167,16,FALSE)),"",IF(VLOOKUP($B139,'１受講者一覧'!$B$18:$Z$167,16,FALSE)=$X$2,$Y$2,VLOOKUP($B139,'１受講者一覧'!$B$18:$Z$167,16,FALSE)))</f>
        <v/>
      </c>
      <c r="T139" s="62"/>
      <c r="U139" s="62"/>
      <c r="V139" s="62" t="str">
        <f>IF(ISERROR(VLOOKUP($B139,'１受講者一覧'!$B$18:$AB$167,27,FALSE)),"",IF(VLOOKUP($B139,'１受講者一覧'!$B$18:$AB$167,27,FALSE)=$Y$2,$Y$2,VLOOKUP($B139,'１受講者一覧'!$B$18:$AL$167,37,FALSE)))</f>
        <v/>
      </c>
    </row>
    <row r="140" spans="2:22" ht="30" customHeight="1" x14ac:dyDescent="0.15">
      <c r="B140" s="55">
        <f t="shared" si="5"/>
        <v>137</v>
      </c>
      <c r="C140" s="56" t="str">
        <f>IF(ISERROR(VLOOKUP($B140,'１受講者一覧'!$B$18:$Z$167,6,FALSE)),"",VLOOKUP($B140,'１受講者一覧'!$B$18:$Z$167,6,FALSE))</f>
        <v/>
      </c>
      <c r="D140" s="56" t="str">
        <f>IF(ISERROR(VLOOKUP($B140,'１受講者一覧'!$B$18:$Z$167,8,FALSE)),"",VLOOKUP($B140,'１受講者一覧'!$B$18:$Z$167,8,FALSE))</f>
        <v/>
      </c>
      <c r="E140" s="56" t="str">
        <f>IF(ISERROR(VLOOKUP($B140,'１受講者一覧'!$B$18:$Z$167,4,FALSE)),"",VLOOKUP($B140,'１受講者一覧'!$B$18:$Z$167,4,FALSE))</f>
        <v/>
      </c>
      <c r="F140" s="56" t="str">
        <f>IF(ISERROR(VLOOKUP($B140,'１受講者一覧'!$B$18:$Z$167,7,FALSE)),"",VLOOKUP($B140,'１受講者一覧'!$B$18:$Z$167,7,FALSE))</f>
        <v/>
      </c>
      <c r="G140" s="57" t="str">
        <f>IF(ISERROR(VLOOKUP($B140,'１受講者一覧'!$B$18:$Z$167,5,FALSE)),"",VLOOKUP($B140,'１受講者一覧'!$B$18:$Z$167,5,FALSE))</f>
        <v/>
      </c>
      <c r="H140" s="56" t="str">
        <f t="shared" si="4"/>
        <v/>
      </c>
      <c r="I140" s="56"/>
      <c r="J140" s="56"/>
      <c r="K140" s="56"/>
      <c r="L140" s="57"/>
      <c r="M140" s="56"/>
      <c r="N140" s="56"/>
      <c r="O140" s="56" t="str">
        <f>IF(ISERROR(VLOOKUP($B140,'１受講者一覧'!$B$18:$Z$167,14,FALSE)),"",IF(VLOOKUP($B140,'１受講者一覧'!$B$18:$Z$167,14,FALSE)=$X$2,$Y$2,VLOOKUP($B140,'１受講者一覧'!$B$18:$Z$167,14,FALSE)))</f>
        <v/>
      </c>
      <c r="P140" s="56"/>
      <c r="Q140" s="57"/>
      <c r="R140" s="56" t="str">
        <f>IF(ISERROR(VLOOKUP($B140,'１受講者一覧'!$B$18:$Z$167,15,FALSE)),"",IF(VLOOKUP($B140,'１受講者一覧'!$B$18:$Z$167,15,FALSE)=$X$2,$Y$2,VLOOKUP($B140,'１受講者一覧'!$B$18:$Z$167,15,FALSE)))</f>
        <v/>
      </c>
      <c r="S140" s="56" t="str">
        <f>IF(ISERROR(VLOOKUP($B140,'１受講者一覧'!$B$18:$Z$167,16,FALSE)),"",IF(VLOOKUP($B140,'１受講者一覧'!$B$18:$Z$167,16,FALSE)=$X$2,$Y$2,VLOOKUP($B140,'１受講者一覧'!$B$18:$Z$167,16,FALSE)))</f>
        <v/>
      </c>
      <c r="T140" s="56"/>
      <c r="U140" s="56"/>
      <c r="V140" s="56" t="str">
        <f>IF(ISERROR(VLOOKUP($B140,'１受講者一覧'!$B$18:$AB$167,27,FALSE)),"",IF(VLOOKUP($B140,'１受講者一覧'!$B$18:$AB$167,27,FALSE)=$Y$2,$Y$2,VLOOKUP($B140,'１受講者一覧'!$B$18:$AL$167,37,FALSE)))</f>
        <v/>
      </c>
    </row>
    <row r="141" spans="2:22" ht="30" customHeight="1" x14ac:dyDescent="0.15">
      <c r="B141" s="55">
        <f t="shared" si="5"/>
        <v>138</v>
      </c>
      <c r="C141" s="56" t="str">
        <f>IF(ISERROR(VLOOKUP($B141,'１受講者一覧'!$B$18:$Z$167,6,FALSE)),"",VLOOKUP($B141,'１受講者一覧'!$B$18:$Z$167,6,FALSE))</f>
        <v/>
      </c>
      <c r="D141" s="56" t="str">
        <f>IF(ISERROR(VLOOKUP($B141,'１受講者一覧'!$B$18:$Z$167,8,FALSE)),"",VLOOKUP($B141,'１受講者一覧'!$B$18:$Z$167,8,FALSE))</f>
        <v/>
      </c>
      <c r="E141" s="56" t="str">
        <f>IF(ISERROR(VLOOKUP($B141,'１受講者一覧'!$B$18:$Z$167,4,FALSE)),"",VLOOKUP($B141,'１受講者一覧'!$B$18:$Z$167,4,FALSE))</f>
        <v/>
      </c>
      <c r="F141" s="56" t="str">
        <f>IF(ISERROR(VLOOKUP($B141,'１受講者一覧'!$B$18:$Z$167,7,FALSE)),"",VLOOKUP($B141,'１受講者一覧'!$B$18:$Z$167,7,FALSE))</f>
        <v/>
      </c>
      <c r="G141" s="57" t="str">
        <f>IF(ISERROR(VLOOKUP($B141,'１受講者一覧'!$B$18:$Z$167,5,FALSE)),"",VLOOKUP($B141,'１受講者一覧'!$B$18:$Z$167,5,FALSE))</f>
        <v/>
      </c>
      <c r="H141" s="56" t="str">
        <f t="shared" si="4"/>
        <v/>
      </c>
      <c r="I141" s="56"/>
      <c r="J141" s="56"/>
      <c r="K141" s="56"/>
      <c r="L141" s="57"/>
      <c r="M141" s="56"/>
      <c r="N141" s="56"/>
      <c r="O141" s="56" t="str">
        <f>IF(ISERROR(VLOOKUP($B141,'１受講者一覧'!$B$18:$Z$167,14,FALSE)),"",IF(VLOOKUP($B141,'１受講者一覧'!$B$18:$Z$167,14,FALSE)=$X$2,$Y$2,VLOOKUP($B141,'１受講者一覧'!$B$18:$Z$167,14,FALSE)))</f>
        <v/>
      </c>
      <c r="P141" s="56"/>
      <c r="Q141" s="57"/>
      <c r="R141" s="56" t="str">
        <f>IF(ISERROR(VLOOKUP($B141,'１受講者一覧'!$B$18:$Z$167,15,FALSE)),"",IF(VLOOKUP($B141,'１受講者一覧'!$B$18:$Z$167,15,FALSE)=$X$2,$Y$2,VLOOKUP($B141,'１受講者一覧'!$B$18:$Z$167,15,FALSE)))</f>
        <v/>
      </c>
      <c r="S141" s="56" t="str">
        <f>IF(ISERROR(VLOOKUP($B141,'１受講者一覧'!$B$18:$Z$167,16,FALSE)),"",IF(VLOOKUP($B141,'１受講者一覧'!$B$18:$Z$167,16,FALSE)=$X$2,$Y$2,VLOOKUP($B141,'１受講者一覧'!$B$18:$Z$167,16,FALSE)))</f>
        <v/>
      </c>
      <c r="T141" s="56"/>
      <c r="U141" s="56"/>
      <c r="V141" s="56" t="str">
        <f>IF(ISERROR(VLOOKUP($B141,'１受講者一覧'!$B$18:$AB$167,27,FALSE)),"",IF(VLOOKUP($B141,'１受講者一覧'!$B$18:$AB$167,27,FALSE)=$Y$2,$Y$2,VLOOKUP($B141,'１受講者一覧'!$B$18:$AL$167,37,FALSE)))</f>
        <v/>
      </c>
    </row>
    <row r="142" spans="2:22" ht="30" customHeight="1" x14ac:dyDescent="0.15">
      <c r="B142" s="55">
        <f t="shared" si="5"/>
        <v>139</v>
      </c>
      <c r="C142" s="56" t="str">
        <f>IF(ISERROR(VLOOKUP($B142,'１受講者一覧'!$B$18:$Z$167,6,FALSE)),"",VLOOKUP($B142,'１受講者一覧'!$B$18:$Z$167,6,FALSE))</f>
        <v/>
      </c>
      <c r="D142" s="56" t="str">
        <f>IF(ISERROR(VLOOKUP($B142,'１受講者一覧'!$B$18:$Z$167,8,FALSE)),"",VLOOKUP($B142,'１受講者一覧'!$B$18:$Z$167,8,FALSE))</f>
        <v/>
      </c>
      <c r="E142" s="56" t="str">
        <f>IF(ISERROR(VLOOKUP($B142,'１受講者一覧'!$B$18:$Z$167,4,FALSE)),"",VLOOKUP($B142,'１受講者一覧'!$B$18:$Z$167,4,FALSE))</f>
        <v/>
      </c>
      <c r="F142" s="56" t="str">
        <f>IF(ISERROR(VLOOKUP($B142,'１受講者一覧'!$B$18:$Z$167,7,FALSE)),"",VLOOKUP($B142,'１受講者一覧'!$B$18:$Z$167,7,FALSE))</f>
        <v/>
      </c>
      <c r="G142" s="57" t="str">
        <f>IF(ISERROR(VLOOKUP($B142,'１受講者一覧'!$B$18:$Z$167,5,FALSE)),"",VLOOKUP($B142,'１受講者一覧'!$B$18:$Z$167,5,FALSE))</f>
        <v/>
      </c>
      <c r="H142" s="56" t="str">
        <f t="shared" si="4"/>
        <v/>
      </c>
      <c r="I142" s="56"/>
      <c r="J142" s="56"/>
      <c r="K142" s="56"/>
      <c r="L142" s="57"/>
      <c r="M142" s="56"/>
      <c r="N142" s="56"/>
      <c r="O142" s="56" t="str">
        <f>IF(ISERROR(VLOOKUP($B142,'１受講者一覧'!$B$18:$Z$167,14,FALSE)),"",IF(VLOOKUP($B142,'１受講者一覧'!$B$18:$Z$167,14,FALSE)=$X$2,$Y$2,VLOOKUP($B142,'１受講者一覧'!$B$18:$Z$167,14,FALSE)))</f>
        <v/>
      </c>
      <c r="P142" s="56"/>
      <c r="Q142" s="57"/>
      <c r="R142" s="56" t="str">
        <f>IF(ISERROR(VLOOKUP($B142,'１受講者一覧'!$B$18:$Z$167,15,FALSE)),"",IF(VLOOKUP($B142,'１受講者一覧'!$B$18:$Z$167,15,FALSE)=$X$2,$Y$2,VLOOKUP($B142,'１受講者一覧'!$B$18:$Z$167,15,FALSE)))</f>
        <v/>
      </c>
      <c r="S142" s="56" t="str">
        <f>IF(ISERROR(VLOOKUP($B142,'１受講者一覧'!$B$18:$Z$167,16,FALSE)),"",IF(VLOOKUP($B142,'１受講者一覧'!$B$18:$Z$167,16,FALSE)=$X$2,$Y$2,VLOOKUP($B142,'１受講者一覧'!$B$18:$Z$167,16,FALSE)))</f>
        <v/>
      </c>
      <c r="T142" s="56"/>
      <c r="U142" s="56"/>
      <c r="V142" s="56" t="str">
        <f>IF(ISERROR(VLOOKUP($B142,'１受講者一覧'!$B$18:$AB$167,27,FALSE)),"",IF(VLOOKUP($B142,'１受講者一覧'!$B$18:$AB$167,27,FALSE)=$Y$2,$Y$2,VLOOKUP($B142,'１受講者一覧'!$B$18:$AL$167,37,FALSE)))</f>
        <v/>
      </c>
    </row>
    <row r="143" spans="2:22" ht="30" customHeight="1" x14ac:dyDescent="0.15">
      <c r="B143" s="64">
        <f t="shared" si="5"/>
        <v>140</v>
      </c>
      <c r="C143" s="65" t="str">
        <f>IF(ISERROR(VLOOKUP($B143,'１受講者一覧'!$B$18:$Z$167,6,FALSE)),"",VLOOKUP($B143,'１受講者一覧'!$B$18:$Z$167,6,FALSE))</f>
        <v/>
      </c>
      <c r="D143" s="65" t="str">
        <f>IF(ISERROR(VLOOKUP($B143,'１受講者一覧'!$B$18:$Z$167,8,FALSE)),"",VLOOKUP($B143,'１受講者一覧'!$B$18:$Z$167,8,FALSE))</f>
        <v/>
      </c>
      <c r="E143" s="65" t="str">
        <f>IF(ISERROR(VLOOKUP($B143,'１受講者一覧'!$B$18:$Z$167,4,FALSE)),"",VLOOKUP($B143,'１受講者一覧'!$B$18:$Z$167,4,FALSE))</f>
        <v/>
      </c>
      <c r="F143" s="65" t="str">
        <f>IF(ISERROR(VLOOKUP($B143,'１受講者一覧'!$B$18:$Z$167,7,FALSE)),"",VLOOKUP($B143,'１受講者一覧'!$B$18:$Z$167,7,FALSE))</f>
        <v/>
      </c>
      <c r="G143" s="66" t="str">
        <f>IF(ISERROR(VLOOKUP($B143,'１受講者一覧'!$B$18:$Z$167,5,FALSE)),"",VLOOKUP($B143,'１受講者一覧'!$B$18:$Z$167,5,FALSE))</f>
        <v/>
      </c>
      <c r="H143" s="65" t="str">
        <f t="shared" si="4"/>
        <v/>
      </c>
      <c r="I143" s="65"/>
      <c r="J143" s="65"/>
      <c r="K143" s="65"/>
      <c r="L143" s="66"/>
      <c r="M143" s="65"/>
      <c r="N143" s="65"/>
      <c r="O143" s="65" t="str">
        <f>IF(ISERROR(VLOOKUP($B143,'１受講者一覧'!$B$18:$Z$167,14,FALSE)),"",IF(VLOOKUP($B143,'１受講者一覧'!$B$18:$Z$167,14,FALSE)=$X$2,$Y$2,VLOOKUP($B143,'１受講者一覧'!$B$18:$Z$167,14,FALSE)))</f>
        <v/>
      </c>
      <c r="P143" s="65"/>
      <c r="Q143" s="66"/>
      <c r="R143" s="65" t="str">
        <f>IF(ISERROR(VLOOKUP($B143,'１受講者一覧'!$B$18:$Z$167,15,FALSE)),"",IF(VLOOKUP($B143,'１受講者一覧'!$B$18:$Z$167,15,FALSE)=$X$2,$Y$2,VLOOKUP($B143,'１受講者一覧'!$B$18:$Z$167,15,FALSE)))</f>
        <v/>
      </c>
      <c r="S143" s="65" t="str">
        <f>IF(ISERROR(VLOOKUP($B143,'１受講者一覧'!$B$18:$Z$167,16,FALSE)),"",IF(VLOOKUP($B143,'１受講者一覧'!$B$18:$Z$167,16,FALSE)=$X$2,$Y$2,VLOOKUP($B143,'１受講者一覧'!$B$18:$Z$167,16,FALSE)))</f>
        <v/>
      </c>
      <c r="T143" s="65"/>
      <c r="U143" s="65"/>
      <c r="V143" s="65" t="str">
        <f>IF(ISERROR(VLOOKUP($B143,'１受講者一覧'!$B$18:$AB$167,27,FALSE)),"",IF(VLOOKUP($B143,'１受講者一覧'!$B$18:$AB$167,27,FALSE)=$Y$2,$Y$2,VLOOKUP($B143,'１受講者一覧'!$B$18:$AL$167,37,FALSE)))</f>
        <v/>
      </c>
    </row>
    <row r="144" spans="2:22" ht="30" customHeight="1" x14ac:dyDescent="0.15">
      <c r="B144" s="55">
        <f t="shared" si="5"/>
        <v>141</v>
      </c>
      <c r="C144" s="67" t="str">
        <f>IF(ISERROR(VLOOKUP($B144,'１受講者一覧'!$B$18:$Z$167,6,FALSE)),"",VLOOKUP($B144,'１受講者一覧'!$B$18:$Z$167,6,FALSE))</f>
        <v/>
      </c>
      <c r="D144" s="67" t="str">
        <f>IF(ISERROR(VLOOKUP($B144,'１受講者一覧'!$B$18:$Z$167,8,FALSE)),"",VLOOKUP($B144,'１受講者一覧'!$B$18:$Z$167,8,FALSE))</f>
        <v/>
      </c>
      <c r="E144" s="67" t="str">
        <f>IF(ISERROR(VLOOKUP($B144,'１受講者一覧'!$B$18:$Z$167,4,FALSE)),"",VLOOKUP($B144,'１受講者一覧'!$B$18:$Z$167,4,FALSE))</f>
        <v/>
      </c>
      <c r="F144" s="67" t="str">
        <f>IF(ISERROR(VLOOKUP($B144,'１受講者一覧'!$B$18:$Z$167,7,FALSE)),"",VLOOKUP($B144,'１受講者一覧'!$B$18:$Z$167,7,FALSE))</f>
        <v/>
      </c>
      <c r="G144" s="57" t="str">
        <f>IF(ISERROR(VLOOKUP($B144,'１受講者一覧'!$B$18:$Z$167,5,FALSE)),"",VLOOKUP($B144,'１受講者一覧'!$B$18:$Z$167,5,FALSE))</f>
        <v/>
      </c>
      <c r="H144" s="67" t="str">
        <f t="shared" si="4"/>
        <v/>
      </c>
      <c r="I144" s="67"/>
      <c r="J144" s="67"/>
      <c r="K144" s="67"/>
      <c r="L144" s="57"/>
      <c r="M144" s="67"/>
      <c r="N144" s="67"/>
      <c r="O144" s="67" t="str">
        <f>IF(ISERROR(VLOOKUP($B144,'１受講者一覧'!$B$18:$Z$167,14,FALSE)),"",IF(VLOOKUP($B144,'１受講者一覧'!$B$18:$Z$167,14,FALSE)=$X$2,$Y$2,VLOOKUP($B144,'１受講者一覧'!$B$18:$Z$167,14,FALSE)))</f>
        <v/>
      </c>
      <c r="P144" s="67"/>
      <c r="Q144" s="57"/>
      <c r="R144" s="67" t="str">
        <f>IF(ISERROR(VLOOKUP($B144,'１受講者一覧'!$B$18:$Z$167,15,FALSE)),"",IF(VLOOKUP($B144,'１受講者一覧'!$B$18:$Z$167,15,FALSE)=$X$2,$Y$2,VLOOKUP($B144,'１受講者一覧'!$B$18:$Z$167,15,FALSE)))</f>
        <v/>
      </c>
      <c r="S144" s="67" t="str">
        <f>IF(ISERROR(VLOOKUP($B144,'１受講者一覧'!$B$18:$Z$167,16,FALSE)),"",IF(VLOOKUP($B144,'１受講者一覧'!$B$18:$Z$167,16,FALSE)=$X$2,$Y$2,VLOOKUP($B144,'１受講者一覧'!$B$18:$Z$167,16,FALSE)))</f>
        <v/>
      </c>
      <c r="T144" s="67"/>
      <c r="U144" s="67"/>
      <c r="V144" s="56" t="str">
        <f>IF(ISERROR(VLOOKUP($B144,'１受講者一覧'!$B$18:$AB$167,27,FALSE)),"",IF(VLOOKUP($B144,'１受講者一覧'!$B$18:$AB$167,27,FALSE)=$Y$2,$Y$2,VLOOKUP($B144,'１受講者一覧'!$B$18:$AL$167,37,FALSE)))</f>
        <v/>
      </c>
    </row>
    <row r="145" spans="2:22" ht="30" customHeight="1" x14ac:dyDescent="0.15">
      <c r="B145" s="55">
        <f t="shared" si="5"/>
        <v>142</v>
      </c>
      <c r="C145" s="67" t="str">
        <f>IF(ISERROR(VLOOKUP($B145,'１受講者一覧'!$B$18:$Z$167,6,FALSE)),"",VLOOKUP($B145,'１受講者一覧'!$B$18:$Z$167,6,FALSE))</f>
        <v/>
      </c>
      <c r="D145" s="67" t="str">
        <f>IF(ISERROR(VLOOKUP($B145,'１受講者一覧'!$B$18:$Z$167,8,FALSE)),"",VLOOKUP($B145,'１受講者一覧'!$B$18:$Z$167,8,FALSE))</f>
        <v/>
      </c>
      <c r="E145" s="67" t="str">
        <f>IF(ISERROR(VLOOKUP($B145,'１受講者一覧'!$B$18:$Z$167,4,FALSE)),"",VLOOKUP($B145,'１受講者一覧'!$B$18:$Z$167,4,FALSE))</f>
        <v/>
      </c>
      <c r="F145" s="67" t="str">
        <f>IF(ISERROR(VLOOKUP($B145,'１受講者一覧'!$B$18:$Z$167,7,FALSE)),"",VLOOKUP($B145,'１受講者一覧'!$B$18:$Z$167,7,FALSE))</f>
        <v/>
      </c>
      <c r="G145" s="57" t="str">
        <f>IF(ISERROR(VLOOKUP($B145,'１受講者一覧'!$B$18:$Z$167,5,FALSE)),"",VLOOKUP($B145,'１受講者一覧'!$B$18:$Z$167,5,FALSE))</f>
        <v/>
      </c>
      <c r="H145" s="67" t="str">
        <f t="shared" si="4"/>
        <v/>
      </c>
      <c r="I145" s="67"/>
      <c r="J145" s="67"/>
      <c r="K145" s="67"/>
      <c r="L145" s="57"/>
      <c r="M145" s="67"/>
      <c r="N145" s="67"/>
      <c r="O145" s="67" t="str">
        <f>IF(ISERROR(VLOOKUP($B145,'１受講者一覧'!$B$18:$Z$167,14,FALSE)),"",IF(VLOOKUP($B145,'１受講者一覧'!$B$18:$Z$167,14,FALSE)=$X$2,$Y$2,VLOOKUP($B145,'１受講者一覧'!$B$18:$Z$167,14,FALSE)))</f>
        <v/>
      </c>
      <c r="P145" s="67"/>
      <c r="Q145" s="57"/>
      <c r="R145" s="67" t="str">
        <f>IF(ISERROR(VLOOKUP($B145,'１受講者一覧'!$B$18:$Z$167,15,FALSE)),"",IF(VLOOKUP($B145,'１受講者一覧'!$B$18:$Z$167,15,FALSE)=$X$2,$Y$2,VLOOKUP($B145,'１受講者一覧'!$B$18:$Z$167,15,FALSE)))</f>
        <v/>
      </c>
      <c r="S145" s="67" t="str">
        <f>IF(ISERROR(VLOOKUP($B145,'１受講者一覧'!$B$18:$Z$167,16,FALSE)),"",IF(VLOOKUP($B145,'１受講者一覧'!$B$18:$Z$167,16,FALSE)=$X$2,$Y$2,VLOOKUP($B145,'１受講者一覧'!$B$18:$Z$167,16,FALSE)))</f>
        <v/>
      </c>
      <c r="T145" s="67"/>
      <c r="U145" s="67"/>
      <c r="V145" s="56" t="str">
        <f>IF(ISERROR(VLOOKUP($B145,'１受講者一覧'!$B$18:$AB$167,27,FALSE)),"",IF(VLOOKUP($B145,'１受講者一覧'!$B$18:$AB$167,27,FALSE)=$Y$2,$Y$2,VLOOKUP($B145,'１受講者一覧'!$B$18:$AL$167,37,FALSE)))</f>
        <v/>
      </c>
    </row>
    <row r="146" spans="2:22" ht="30" customHeight="1" x14ac:dyDescent="0.15">
      <c r="B146" s="55">
        <f t="shared" si="5"/>
        <v>143</v>
      </c>
      <c r="C146" s="67" t="str">
        <f>IF(ISERROR(VLOOKUP($B146,'１受講者一覧'!$B$18:$Z$167,6,FALSE)),"",VLOOKUP($B146,'１受講者一覧'!$B$18:$Z$167,6,FALSE))</f>
        <v/>
      </c>
      <c r="D146" s="67" t="str">
        <f>IF(ISERROR(VLOOKUP($B146,'１受講者一覧'!$B$18:$Z$167,8,FALSE)),"",VLOOKUP($B146,'１受講者一覧'!$B$18:$Z$167,8,FALSE))</f>
        <v/>
      </c>
      <c r="E146" s="67" t="str">
        <f>IF(ISERROR(VLOOKUP($B146,'１受講者一覧'!$B$18:$Z$167,4,FALSE)),"",VLOOKUP($B146,'１受講者一覧'!$B$18:$Z$167,4,FALSE))</f>
        <v/>
      </c>
      <c r="F146" s="67" t="str">
        <f>IF(ISERROR(VLOOKUP($B146,'１受講者一覧'!$B$18:$Z$167,7,FALSE)),"",VLOOKUP($B146,'１受講者一覧'!$B$18:$Z$167,7,FALSE))</f>
        <v/>
      </c>
      <c r="G146" s="57" t="str">
        <f>IF(ISERROR(VLOOKUP($B146,'１受講者一覧'!$B$18:$Z$167,5,FALSE)),"",VLOOKUP($B146,'１受講者一覧'!$B$18:$Z$167,5,FALSE))</f>
        <v/>
      </c>
      <c r="H146" s="67" t="str">
        <f t="shared" si="4"/>
        <v/>
      </c>
      <c r="I146" s="67"/>
      <c r="J146" s="67"/>
      <c r="K146" s="67"/>
      <c r="L146" s="57"/>
      <c r="M146" s="67"/>
      <c r="N146" s="67"/>
      <c r="O146" s="67" t="str">
        <f>IF(ISERROR(VLOOKUP($B146,'１受講者一覧'!$B$18:$Z$167,14,FALSE)),"",IF(VLOOKUP($B146,'１受講者一覧'!$B$18:$Z$167,14,FALSE)=$X$2,$Y$2,VLOOKUP($B146,'１受講者一覧'!$B$18:$Z$167,14,FALSE)))</f>
        <v/>
      </c>
      <c r="P146" s="67"/>
      <c r="Q146" s="57"/>
      <c r="R146" s="67" t="str">
        <f>IF(ISERROR(VLOOKUP($B146,'１受講者一覧'!$B$18:$Z$167,15,FALSE)),"",IF(VLOOKUP($B146,'１受講者一覧'!$B$18:$Z$167,15,FALSE)=$X$2,$Y$2,VLOOKUP($B146,'１受講者一覧'!$B$18:$Z$167,15,FALSE)))</f>
        <v/>
      </c>
      <c r="S146" s="67" t="str">
        <f>IF(ISERROR(VLOOKUP($B146,'１受講者一覧'!$B$18:$Z$167,16,FALSE)),"",IF(VLOOKUP($B146,'１受講者一覧'!$B$18:$Z$167,16,FALSE)=$X$2,$Y$2,VLOOKUP($B146,'１受講者一覧'!$B$18:$Z$167,16,FALSE)))</f>
        <v/>
      </c>
      <c r="T146" s="67"/>
      <c r="U146" s="67"/>
      <c r="V146" s="56" t="str">
        <f>IF(ISERROR(VLOOKUP($B146,'１受講者一覧'!$B$18:$AB$167,27,FALSE)),"",IF(VLOOKUP($B146,'１受講者一覧'!$B$18:$AB$167,27,FALSE)=$Y$2,$Y$2,VLOOKUP($B146,'１受講者一覧'!$B$18:$AL$167,37,FALSE)))</f>
        <v/>
      </c>
    </row>
    <row r="147" spans="2:22" ht="30" customHeight="1" x14ac:dyDescent="0.15">
      <c r="B147" s="55">
        <f t="shared" si="5"/>
        <v>144</v>
      </c>
      <c r="C147" s="67" t="str">
        <f>IF(ISERROR(VLOOKUP($B147,'１受講者一覧'!$B$18:$Z$167,6,FALSE)),"",VLOOKUP($B147,'１受講者一覧'!$B$18:$Z$167,6,FALSE))</f>
        <v/>
      </c>
      <c r="D147" s="67" t="str">
        <f>IF(ISERROR(VLOOKUP($B147,'１受講者一覧'!$B$18:$Z$167,8,FALSE)),"",VLOOKUP($B147,'１受講者一覧'!$B$18:$Z$167,8,FALSE))</f>
        <v/>
      </c>
      <c r="E147" s="67" t="str">
        <f>IF(ISERROR(VLOOKUP($B147,'１受講者一覧'!$B$18:$Z$167,4,FALSE)),"",VLOOKUP($B147,'１受講者一覧'!$B$18:$Z$167,4,FALSE))</f>
        <v/>
      </c>
      <c r="F147" s="67" t="str">
        <f>IF(ISERROR(VLOOKUP($B147,'１受講者一覧'!$B$18:$Z$167,7,FALSE)),"",VLOOKUP($B147,'１受講者一覧'!$B$18:$Z$167,7,FALSE))</f>
        <v/>
      </c>
      <c r="G147" s="57" t="str">
        <f>IF(ISERROR(VLOOKUP($B147,'１受講者一覧'!$B$18:$Z$167,5,FALSE)),"",VLOOKUP($B147,'１受講者一覧'!$B$18:$Z$167,5,FALSE))</f>
        <v/>
      </c>
      <c r="H147" s="67" t="str">
        <f t="shared" si="4"/>
        <v/>
      </c>
      <c r="I147" s="67"/>
      <c r="J147" s="67"/>
      <c r="K147" s="67"/>
      <c r="L147" s="57"/>
      <c r="M147" s="67"/>
      <c r="N147" s="67"/>
      <c r="O147" s="67" t="str">
        <f>IF(ISERROR(VLOOKUP($B147,'１受講者一覧'!$B$18:$Z$167,14,FALSE)),"",IF(VLOOKUP($B147,'１受講者一覧'!$B$18:$Z$167,14,FALSE)=$X$2,$Y$2,VLOOKUP($B147,'１受講者一覧'!$B$18:$Z$167,14,FALSE)))</f>
        <v/>
      </c>
      <c r="P147" s="67"/>
      <c r="Q147" s="57"/>
      <c r="R147" s="67" t="str">
        <f>IF(ISERROR(VLOOKUP($B147,'１受講者一覧'!$B$18:$Z$167,15,FALSE)),"",IF(VLOOKUP($B147,'１受講者一覧'!$B$18:$Z$167,15,FALSE)=$X$2,$Y$2,VLOOKUP($B147,'１受講者一覧'!$B$18:$Z$167,15,FALSE)))</f>
        <v/>
      </c>
      <c r="S147" s="67" t="str">
        <f>IF(ISERROR(VLOOKUP($B147,'１受講者一覧'!$B$18:$Z$167,16,FALSE)),"",IF(VLOOKUP($B147,'１受講者一覧'!$B$18:$Z$167,16,FALSE)=$X$2,$Y$2,VLOOKUP($B147,'１受講者一覧'!$B$18:$Z$167,16,FALSE)))</f>
        <v/>
      </c>
      <c r="T147" s="67"/>
      <c r="U147" s="67"/>
      <c r="V147" s="56" t="str">
        <f>IF(ISERROR(VLOOKUP($B147,'１受講者一覧'!$B$18:$AB$167,27,FALSE)),"",IF(VLOOKUP($B147,'１受講者一覧'!$B$18:$AB$167,27,FALSE)=$Y$2,$Y$2,VLOOKUP($B147,'１受講者一覧'!$B$18:$AL$167,37,FALSE)))</f>
        <v/>
      </c>
    </row>
    <row r="148" spans="2:22" ht="30" customHeight="1" x14ac:dyDescent="0.15">
      <c r="B148" s="55">
        <f t="shared" si="5"/>
        <v>145</v>
      </c>
      <c r="C148" s="67" t="str">
        <f>IF(ISERROR(VLOOKUP($B148,'１受講者一覧'!$B$18:$Z$167,6,FALSE)),"",VLOOKUP($B148,'１受講者一覧'!$B$18:$Z$167,6,FALSE))</f>
        <v/>
      </c>
      <c r="D148" s="67" t="str">
        <f>IF(ISERROR(VLOOKUP($B148,'１受講者一覧'!$B$18:$Z$167,8,FALSE)),"",VLOOKUP($B148,'１受講者一覧'!$B$18:$Z$167,8,FALSE))</f>
        <v/>
      </c>
      <c r="E148" s="67" t="str">
        <f>IF(ISERROR(VLOOKUP($B148,'１受講者一覧'!$B$18:$Z$167,4,FALSE)),"",VLOOKUP($B148,'１受講者一覧'!$B$18:$Z$167,4,FALSE))</f>
        <v/>
      </c>
      <c r="F148" s="67" t="str">
        <f>IF(ISERROR(VLOOKUP($B148,'１受講者一覧'!$B$18:$Z$167,7,FALSE)),"",VLOOKUP($B148,'１受講者一覧'!$B$18:$Z$167,7,FALSE))</f>
        <v/>
      </c>
      <c r="G148" s="57" t="str">
        <f>IF(ISERROR(VLOOKUP($B148,'１受講者一覧'!$B$18:$Z$167,5,FALSE)),"",VLOOKUP($B148,'１受講者一覧'!$B$18:$Z$167,5,FALSE))</f>
        <v/>
      </c>
      <c r="H148" s="67" t="str">
        <f t="shared" si="4"/>
        <v/>
      </c>
      <c r="I148" s="67"/>
      <c r="J148" s="67"/>
      <c r="K148" s="67"/>
      <c r="L148" s="57"/>
      <c r="M148" s="67"/>
      <c r="N148" s="67"/>
      <c r="O148" s="67" t="str">
        <f>IF(ISERROR(VLOOKUP($B148,'１受講者一覧'!$B$18:$Z$167,14,FALSE)),"",IF(VLOOKUP($B148,'１受講者一覧'!$B$18:$Z$167,14,FALSE)=$X$2,$Y$2,VLOOKUP($B148,'１受講者一覧'!$B$18:$Z$167,14,FALSE)))</f>
        <v/>
      </c>
      <c r="P148" s="67"/>
      <c r="Q148" s="57"/>
      <c r="R148" s="67" t="str">
        <f>IF(ISERROR(VLOOKUP($B148,'１受講者一覧'!$B$18:$Z$167,15,FALSE)),"",IF(VLOOKUP($B148,'１受講者一覧'!$B$18:$Z$167,15,FALSE)=$X$2,$Y$2,VLOOKUP($B148,'１受講者一覧'!$B$18:$Z$167,15,FALSE)))</f>
        <v/>
      </c>
      <c r="S148" s="67" t="str">
        <f>IF(ISERROR(VLOOKUP($B148,'１受講者一覧'!$B$18:$Z$167,16,FALSE)),"",IF(VLOOKUP($B148,'１受講者一覧'!$B$18:$Z$167,16,FALSE)=$X$2,$Y$2,VLOOKUP($B148,'１受講者一覧'!$B$18:$Z$167,16,FALSE)))</f>
        <v/>
      </c>
      <c r="T148" s="67"/>
      <c r="U148" s="67"/>
      <c r="V148" s="56" t="str">
        <f>IF(ISERROR(VLOOKUP($B148,'１受講者一覧'!$B$18:$AB$167,27,FALSE)),"",IF(VLOOKUP($B148,'１受講者一覧'!$B$18:$AB$167,27,FALSE)=$Y$2,$Y$2,VLOOKUP($B148,'１受講者一覧'!$B$18:$AL$167,37,FALSE)))</f>
        <v/>
      </c>
    </row>
    <row r="149" spans="2:22" ht="30" customHeight="1" x14ac:dyDescent="0.15">
      <c r="B149" s="61">
        <f t="shared" si="5"/>
        <v>146</v>
      </c>
      <c r="C149" s="62" t="str">
        <f>IF(ISERROR(VLOOKUP($B149,'１受講者一覧'!$B$18:$Z$167,6,FALSE)),"",VLOOKUP($B149,'１受講者一覧'!$B$18:$Z$167,6,FALSE))</f>
        <v/>
      </c>
      <c r="D149" s="62" t="str">
        <f>IF(ISERROR(VLOOKUP($B149,'１受講者一覧'!$B$18:$Z$167,8,FALSE)),"",VLOOKUP($B149,'１受講者一覧'!$B$18:$Z$167,8,FALSE))</f>
        <v/>
      </c>
      <c r="E149" s="62" t="str">
        <f>IF(ISERROR(VLOOKUP($B149,'１受講者一覧'!$B$18:$Z$167,4,FALSE)),"",VLOOKUP($B149,'１受講者一覧'!$B$18:$Z$167,4,FALSE))</f>
        <v/>
      </c>
      <c r="F149" s="62" t="str">
        <f>IF(ISERROR(VLOOKUP($B149,'１受講者一覧'!$B$18:$Z$167,7,FALSE)),"",VLOOKUP($B149,'１受講者一覧'!$B$18:$Z$167,7,FALSE))</f>
        <v/>
      </c>
      <c r="G149" s="63" t="str">
        <f>IF(ISERROR(VLOOKUP($B149,'１受講者一覧'!$B$18:$Z$167,5,FALSE)),"",VLOOKUP($B149,'１受講者一覧'!$B$18:$Z$167,5,FALSE))</f>
        <v/>
      </c>
      <c r="H149" s="62" t="str">
        <f t="shared" si="4"/>
        <v/>
      </c>
      <c r="I149" s="62"/>
      <c r="J149" s="62"/>
      <c r="K149" s="62"/>
      <c r="L149" s="63"/>
      <c r="M149" s="62"/>
      <c r="N149" s="62"/>
      <c r="O149" s="62" t="str">
        <f>IF(ISERROR(VLOOKUP($B149,'１受講者一覧'!$B$18:$Z$167,14,FALSE)),"",IF(VLOOKUP($B149,'１受講者一覧'!$B$18:$Z$167,14,FALSE)=$X$2,$Y$2,VLOOKUP($B149,'１受講者一覧'!$B$18:$Z$167,14,FALSE)))</f>
        <v/>
      </c>
      <c r="P149" s="62"/>
      <c r="Q149" s="63"/>
      <c r="R149" s="62" t="str">
        <f>IF(ISERROR(VLOOKUP($B149,'１受講者一覧'!$B$18:$Z$167,15,FALSE)),"",IF(VLOOKUP($B149,'１受講者一覧'!$B$18:$Z$167,15,FALSE)=$X$2,$Y$2,VLOOKUP($B149,'１受講者一覧'!$B$18:$Z$167,15,FALSE)))</f>
        <v/>
      </c>
      <c r="S149" s="62" t="str">
        <f>IF(ISERROR(VLOOKUP($B149,'１受講者一覧'!$B$18:$Z$167,16,FALSE)),"",IF(VLOOKUP($B149,'１受講者一覧'!$B$18:$Z$167,16,FALSE)=$X$2,$Y$2,VLOOKUP($B149,'１受講者一覧'!$B$18:$Z$167,16,FALSE)))</f>
        <v/>
      </c>
      <c r="T149" s="62"/>
      <c r="U149" s="62"/>
      <c r="V149" s="62" t="str">
        <f>IF(ISERROR(VLOOKUP($B149,'１受講者一覧'!$B$18:$AB$167,27,FALSE)),"",IF(VLOOKUP($B149,'１受講者一覧'!$B$18:$AB$167,27,FALSE)=$Y$2,$Y$2,VLOOKUP($B149,'１受講者一覧'!$B$18:$AL$167,37,FALSE)))</f>
        <v/>
      </c>
    </row>
    <row r="150" spans="2:22" ht="30" customHeight="1" x14ac:dyDescent="0.15">
      <c r="B150" s="55">
        <f t="shared" si="5"/>
        <v>147</v>
      </c>
      <c r="C150" s="56" t="str">
        <f>IF(ISERROR(VLOOKUP($B150,'１受講者一覧'!$B$18:$Z$167,6,FALSE)),"",VLOOKUP($B150,'１受講者一覧'!$B$18:$Z$167,6,FALSE))</f>
        <v/>
      </c>
      <c r="D150" s="56" t="str">
        <f>IF(ISERROR(VLOOKUP($B150,'１受講者一覧'!$B$18:$Z$167,8,FALSE)),"",VLOOKUP($B150,'１受講者一覧'!$B$18:$Z$167,8,FALSE))</f>
        <v/>
      </c>
      <c r="E150" s="56" t="str">
        <f>IF(ISERROR(VLOOKUP($B150,'１受講者一覧'!$B$18:$Z$167,4,FALSE)),"",VLOOKUP($B150,'１受講者一覧'!$B$18:$Z$167,4,FALSE))</f>
        <v/>
      </c>
      <c r="F150" s="56" t="str">
        <f>IF(ISERROR(VLOOKUP($B150,'１受講者一覧'!$B$18:$Z$167,7,FALSE)),"",VLOOKUP($B150,'１受講者一覧'!$B$18:$Z$167,7,FALSE))</f>
        <v/>
      </c>
      <c r="G150" s="57" t="str">
        <f>IF(ISERROR(VLOOKUP($B150,'１受講者一覧'!$B$18:$Z$167,5,FALSE)),"",VLOOKUP($B150,'１受講者一覧'!$B$18:$Z$167,5,FALSE))</f>
        <v/>
      </c>
      <c r="H150" s="56" t="str">
        <f t="shared" si="4"/>
        <v/>
      </c>
      <c r="I150" s="56"/>
      <c r="J150" s="56"/>
      <c r="K150" s="56"/>
      <c r="L150" s="57"/>
      <c r="M150" s="56"/>
      <c r="N150" s="56"/>
      <c r="O150" s="56" t="str">
        <f>IF(ISERROR(VLOOKUP($B150,'１受講者一覧'!$B$18:$Z$167,14,FALSE)),"",IF(VLOOKUP($B150,'１受講者一覧'!$B$18:$Z$167,14,FALSE)=$X$2,$Y$2,VLOOKUP($B150,'１受講者一覧'!$B$18:$Z$167,14,FALSE)))</f>
        <v/>
      </c>
      <c r="P150" s="56"/>
      <c r="Q150" s="57"/>
      <c r="R150" s="56" t="str">
        <f>IF(ISERROR(VLOOKUP($B150,'１受講者一覧'!$B$18:$Z$167,15,FALSE)),"",IF(VLOOKUP($B150,'１受講者一覧'!$B$18:$Z$167,15,FALSE)=$X$2,$Y$2,VLOOKUP($B150,'１受講者一覧'!$B$18:$Z$167,15,FALSE)))</f>
        <v/>
      </c>
      <c r="S150" s="56" t="str">
        <f>IF(ISERROR(VLOOKUP($B150,'１受講者一覧'!$B$18:$Z$167,16,FALSE)),"",IF(VLOOKUP($B150,'１受講者一覧'!$B$18:$Z$167,16,FALSE)=$X$2,$Y$2,VLOOKUP($B150,'１受講者一覧'!$B$18:$Z$167,16,FALSE)))</f>
        <v/>
      </c>
      <c r="T150" s="56"/>
      <c r="U150" s="56"/>
      <c r="V150" s="56" t="str">
        <f>IF(ISERROR(VLOOKUP($B150,'１受講者一覧'!$B$18:$AB$167,27,FALSE)),"",IF(VLOOKUP($B150,'１受講者一覧'!$B$18:$AB$167,27,FALSE)=$Y$2,$Y$2,VLOOKUP($B150,'１受講者一覧'!$B$18:$AL$167,37,FALSE)))</f>
        <v/>
      </c>
    </row>
    <row r="151" spans="2:22" ht="30" customHeight="1" x14ac:dyDescent="0.15">
      <c r="B151" s="55">
        <f t="shared" si="5"/>
        <v>148</v>
      </c>
      <c r="C151" s="56" t="str">
        <f>IF(ISERROR(VLOOKUP($B151,'１受講者一覧'!$B$18:$Z$167,6,FALSE)),"",VLOOKUP($B151,'１受講者一覧'!$B$18:$Z$167,6,FALSE))</f>
        <v/>
      </c>
      <c r="D151" s="56" t="str">
        <f>IF(ISERROR(VLOOKUP($B151,'１受講者一覧'!$B$18:$Z$167,8,FALSE)),"",VLOOKUP($B151,'１受講者一覧'!$B$18:$Z$167,8,FALSE))</f>
        <v/>
      </c>
      <c r="E151" s="56" t="str">
        <f>IF(ISERROR(VLOOKUP($B151,'１受講者一覧'!$B$18:$Z$167,4,FALSE)),"",VLOOKUP($B151,'１受講者一覧'!$B$18:$Z$167,4,FALSE))</f>
        <v/>
      </c>
      <c r="F151" s="56" t="str">
        <f>IF(ISERROR(VLOOKUP($B151,'１受講者一覧'!$B$18:$Z$167,7,FALSE)),"",VLOOKUP($B151,'１受講者一覧'!$B$18:$Z$167,7,FALSE))</f>
        <v/>
      </c>
      <c r="G151" s="57" t="str">
        <f>IF(ISERROR(VLOOKUP($B151,'１受講者一覧'!$B$18:$Z$167,5,FALSE)),"",VLOOKUP($B151,'１受講者一覧'!$B$18:$Z$167,5,FALSE))</f>
        <v/>
      </c>
      <c r="H151" s="56" t="str">
        <f t="shared" si="4"/>
        <v/>
      </c>
      <c r="I151" s="56"/>
      <c r="J151" s="56"/>
      <c r="K151" s="56"/>
      <c r="L151" s="57"/>
      <c r="M151" s="56"/>
      <c r="N151" s="56"/>
      <c r="O151" s="56" t="str">
        <f>IF(ISERROR(VLOOKUP($B151,'１受講者一覧'!$B$18:$Z$167,14,FALSE)),"",IF(VLOOKUP($B151,'１受講者一覧'!$B$18:$Z$167,14,FALSE)=$X$2,$Y$2,VLOOKUP($B151,'１受講者一覧'!$B$18:$Z$167,14,FALSE)))</f>
        <v/>
      </c>
      <c r="P151" s="56"/>
      <c r="Q151" s="57"/>
      <c r="R151" s="56" t="str">
        <f>IF(ISERROR(VLOOKUP($B151,'１受講者一覧'!$B$18:$Z$167,15,FALSE)),"",IF(VLOOKUP($B151,'１受講者一覧'!$B$18:$Z$167,15,FALSE)=$X$2,$Y$2,VLOOKUP($B151,'１受講者一覧'!$B$18:$Z$167,15,FALSE)))</f>
        <v/>
      </c>
      <c r="S151" s="56" t="str">
        <f>IF(ISERROR(VLOOKUP($B151,'１受講者一覧'!$B$18:$Z$167,16,FALSE)),"",IF(VLOOKUP($B151,'１受講者一覧'!$B$18:$Z$167,16,FALSE)=$X$2,$Y$2,VLOOKUP($B151,'１受講者一覧'!$B$18:$Z$167,16,FALSE)))</f>
        <v/>
      </c>
      <c r="T151" s="56"/>
      <c r="U151" s="56"/>
      <c r="V151" s="56" t="str">
        <f>IF(ISERROR(VLOOKUP($B151,'１受講者一覧'!$B$18:$AB$167,27,FALSE)),"",IF(VLOOKUP($B151,'１受講者一覧'!$B$18:$AB$167,27,FALSE)=$Y$2,$Y$2,VLOOKUP($B151,'１受講者一覧'!$B$18:$AL$167,37,FALSE)))</f>
        <v/>
      </c>
    </row>
    <row r="152" spans="2:22" ht="30" customHeight="1" x14ac:dyDescent="0.15">
      <c r="B152" s="55">
        <f t="shared" si="5"/>
        <v>149</v>
      </c>
      <c r="C152" s="56" t="str">
        <f>IF(ISERROR(VLOOKUP($B152,'１受講者一覧'!$B$18:$Z$167,6,FALSE)),"",VLOOKUP($B152,'１受講者一覧'!$B$18:$Z$167,6,FALSE))</f>
        <v/>
      </c>
      <c r="D152" s="56" t="str">
        <f>IF(ISERROR(VLOOKUP($B152,'１受講者一覧'!$B$18:$Z$167,8,FALSE)),"",VLOOKUP($B152,'１受講者一覧'!$B$18:$Z$167,8,FALSE))</f>
        <v/>
      </c>
      <c r="E152" s="56" t="str">
        <f>IF(ISERROR(VLOOKUP($B152,'１受講者一覧'!$B$18:$Z$167,4,FALSE)),"",VLOOKUP($B152,'１受講者一覧'!$B$18:$Z$167,4,FALSE))</f>
        <v/>
      </c>
      <c r="F152" s="56" t="str">
        <f>IF(ISERROR(VLOOKUP($B152,'１受講者一覧'!$B$18:$Z$167,7,FALSE)),"",VLOOKUP($B152,'１受講者一覧'!$B$18:$Z$167,7,FALSE))</f>
        <v/>
      </c>
      <c r="G152" s="57" t="str">
        <f>IF(ISERROR(VLOOKUP($B152,'１受講者一覧'!$B$18:$Z$167,5,FALSE)),"",VLOOKUP($B152,'１受講者一覧'!$B$18:$Z$167,5,FALSE))</f>
        <v/>
      </c>
      <c r="H152" s="56" t="str">
        <f t="shared" si="4"/>
        <v/>
      </c>
      <c r="I152" s="56"/>
      <c r="J152" s="56"/>
      <c r="K152" s="56"/>
      <c r="L152" s="57"/>
      <c r="M152" s="56"/>
      <c r="N152" s="56"/>
      <c r="O152" s="56" t="str">
        <f>IF(ISERROR(VLOOKUP($B152,'１受講者一覧'!$B$18:$Z$167,14,FALSE)),"",IF(VLOOKUP($B152,'１受講者一覧'!$B$18:$Z$167,14,FALSE)=$X$2,$Y$2,VLOOKUP($B152,'１受講者一覧'!$B$18:$Z$167,14,FALSE)))</f>
        <v/>
      </c>
      <c r="P152" s="56"/>
      <c r="Q152" s="57"/>
      <c r="R152" s="56" t="str">
        <f>IF(ISERROR(VLOOKUP($B152,'１受講者一覧'!$B$18:$Z$167,15,FALSE)),"",IF(VLOOKUP($B152,'１受講者一覧'!$B$18:$Z$167,15,FALSE)=$X$2,$Y$2,VLOOKUP($B152,'１受講者一覧'!$B$18:$Z$167,15,FALSE)))</f>
        <v/>
      </c>
      <c r="S152" s="56" t="str">
        <f>IF(ISERROR(VLOOKUP($B152,'１受講者一覧'!$B$18:$Z$167,16,FALSE)),"",IF(VLOOKUP($B152,'１受講者一覧'!$B$18:$Z$167,16,FALSE)=$X$2,$Y$2,VLOOKUP($B152,'１受講者一覧'!$B$18:$Z$167,16,FALSE)))</f>
        <v/>
      </c>
      <c r="T152" s="56"/>
      <c r="U152" s="56"/>
      <c r="V152" s="56" t="str">
        <f>IF(ISERROR(VLOOKUP($B152,'１受講者一覧'!$B$18:$AB$167,27,FALSE)),"",IF(VLOOKUP($B152,'１受講者一覧'!$B$18:$AB$167,27,FALSE)=$Y$2,$Y$2,VLOOKUP($B152,'１受講者一覧'!$B$18:$AL$167,37,FALSE)))</f>
        <v/>
      </c>
    </row>
    <row r="153" spans="2:22" ht="30" customHeight="1" x14ac:dyDescent="0.15">
      <c r="B153" s="64">
        <f t="shared" si="5"/>
        <v>150</v>
      </c>
      <c r="C153" s="65" t="str">
        <f>IF(ISERROR(VLOOKUP($B153,'１受講者一覧'!$B$18:$Z$167,6,FALSE)),"",VLOOKUP($B153,'１受講者一覧'!$B$18:$Z$167,6,FALSE))</f>
        <v/>
      </c>
      <c r="D153" s="65" t="str">
        <f>IF(ISERROR(VLOOKUP($B153,'１受講者一覧'!$B$18:$Z$167,8,FALSE)),"",VLOOKUP($B153,'１受講者一覧'!$B$18:$Z$167,8,FALSE))</f>
        <v/>
      </c>
      <c r="E153" s="65" t="str">
        <f>IF(ISERROR(VLOOKUP($B153,'１受講者一覧'!$B$18:$Z$167,4,FALSE)),"",VLOOKUP($B153,'１受講者一覧'!$B$18:$Z$167,4,FALSE))</f>
        <v/>
      </c>
      <c r="F153" s="65" t="str">
        <f>IF(ISERROR(VLOOKUP($B153,'１受講者一覧'!$B$18:$Z$167,7,FALSE)),"",VLOOKUP($B153,'１受講者一覧'!$B$18:$Z$167,7,FALSE))</f>
        <v/>
      </c>
      <c r="G153" s="66" t="str">
        <f>IF(ISERROR(VLOOKUP($B153,'１受講者一覧'!$B$18:$Z$167,5,FALSE)),"",VLOOKUP($B153,'１受講者一覧'!$B$18:$Z$167,5,FALSE))</f>
        <v/>
      </c>
      <c r="H153" s="65" t="str">
        <f t="shared" si="4"/>
        <v/>
      </c>
      <c r="I153" s="65"/>
      <c r="J153" s="65"/>
      <c r="K153" s="65"/>
      <c r="L153" s="66"/>
      <c r="M153" s="65"/>
      <c r="N153" s="65"/>
      <c r="O153" s="65" t="str">
        <f>IF(ISERROR(VLOOKUP($B153,'１受講者一覧'!$B$18:$Z$167,14,FALSE)),"",IF(VLOOKUP($B153,'１受講者一覧'!$B$18:$Z$167,14,FALSE)=$X$2,$Y$2,VLOOKUP($B153,'１受講者一覧'!$B$18:$Z$167,14,FALSE)))</f>
        <v/>
      </c>
      <c r="P153" s="65"/>
      <c r="Q153" s="66"/>
      <c r="R153" s="65" t="str">
        <f>IF(ISERROR(VLOOKUP($B153,'１受講者一覧'!$B$18:$Z$167,15,FALSE)),"",IF(VLOOKUP($B153,'１受講者一覧'!$B$18:$Z$167,15,FALSE)=$X$2,$Y$2,VLOOKUP($B153,'１受講者一覧'!$B$18:$Z$167,15,FALSE)))</f>
        <v/>
      </c>
      <c r="S153" s="65" t="str">
        <f>IF(ISERROR(VLOOKUP($B153,'１受講者一覧'!$B$18:$Z$167,16,FALSE)),"",IF(VLOOKUP($B153,'１受講者一覧'!$B$18:$Z$167,16,FALSE)=$X$2,$Y$2,VLOOKUP($B153,'１受講者一覧'!$B$18:$Z$167,16,FALSE)))</f>
        <v/>
      </c>
      <c r="T153" s="65"/>
      <c r="U153" s="65"/>
      <c r="V153" s="65" t="str">
        <f>IF(ISERROR(VLOOKUP($B153,'１受講者一覧'!$B$18:$AB$167,27,FALSE)),"",IF(VLOOKUP($B153,'１受講者一覧'!$B$18:$AB$167,27,FALSE)=$Y$2,$Y$2,VLOOKUP($B153,'１受講者一覧'!$B$18:$AL$167,37,FALSE)))</f>
        <v/>
      </c>
    </row>
  </sheetData>
  <sheetProtection algorithmName="SHA-512" hashValue="Bn0Xse3PohhIx2Yn8YozYl6QYG5PyXeXhfNKIL7yB1AaeOuMr9PnVqo1E9S4bCBa1X9FIp3YmGk9FMvJoYIBJA==" saltValue="JHJxYzY8YjDkJcQSv6vwcw==" spinCount="100000" sheet="1" objects="1" scenarios="1"/>
  <mergeCells count="2">
    <mergeCell ref="B1:V1"/>
    <mergeCell ref="B2:V2"/>
  </mergeCells>
  <phoneticPr fontId="18"/>
  <conditionalFormatting sqref="H1:H1048576">
    <cfRule type="cellIs" dxfId="2" priority="3" operator="equal">
      <formula>"未修了"</formula>
    </cfRule>
  </conditionalFormatting>
  <conditionalFormatting sqref="O4:O153 R4:S153 V4:V153">
    <cfRule type="cellIs" dxfId="1" priority="2" operator="notEqual">
      <formula>$Y$2</formula>
    </cfRule>
  </conditionalFormatting>
  <conditionalFormatting sqref="O4:V153">
    <cfRule type="expression" dxfId="0" priority="1">
      <formula>$C4=""</formula>
    </cfRule>
  </conditionalFormatting>
  <pageMargins left="0.74803149606299213" right="0.74803149606299213" top="0.98425196850393704" bottom="0.98425196850393704" header="0.51181102362204722" footer="0.51181102362204722"/>
  <pageSetup paperSize="9" scale="41" fitToHeight="0" orientation="landscape" r:id="rId1"/>
  <rowBreaks count="4" manualBreakCount="4">
    <brk id="38" min="1" max="21" man="1"/>
    <brk id="73" min="1" max="21" man="1"/>
    <brk id="108" min="1" max="21" man="1"/>
    <brk id="143" min="1" max="21" man="1"/>
  </rowBreaks>
  <drawing r:id="rId2"/>
</worksheet>
</file>

<file path=docProps/app.xml><?xml version="1.0" encoding="utf-8"?>
<Properties xmlns="http://schemas.openxmlformats.org/officeDocument/2006/extended-properties" xmlns:vt="http://schemas.openxmlformats.org/officeDocument/2006/docPropsVTypes">
  <TotalTime>15</TotalTime>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6</vt:i4>
      </vt:variant>
    </vt:vector>
  </HeadingPairs>
  <TitlesOfParts>
    <vt:vector size="9" baseType="lpstr">
      <vt:lpstr>１受講者一覧</vt:lpstr>
      <vt:lpstr>２修了者</vt:lpstr>
      <vt:lpstr>３未修了者</vt:lpstr>
      <vt:lpstr>'１受講者一覧'!Print_Area</vt:lpstr>
      <vt:lpstr>'２修了者'!Print_Area</vt:lpstr>
      <vt:lpstr>'３未修了者'!Print_Area</vt:lpstr>
      <vt:lpstr>'１受講者一覧'!Print_Titles</vt:lpstr>
      <vt:lpstr>'２修了者'!Print_Titles</vt:lpstr>
      <vt:lpstr>'３未修了者'!Print_Titles</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（様式５）</dc:title>
  <dc:creator>東京都</dc:creator>
  <cp:lastModifiedBy>内田　翔太</cp:lastModifiedBy>
  <cp:revision>2</cp:revision>
  <cp:lastPrinted>2024-09-17T06:46:49Z</cp:lastPrinted>
  <dcterms:created xsi:type="dcterms:W3CDTF">2017-11-16T10:12:00Z</dcterms:created>
  <dcterms:modified xsi:type="dcterms:W3CDTF">2024-12-23T03:01:10Z</dcterms:modified>
</cp:coreProperties>
</file>